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40" windowHeight="9690"/>
  </bookViews>
  <sheets>
    <sheet name="收支预算总表" sheetId="1" r:id="rId1"/>
    <sheet name="支出总表" sheetId="2" r:id="rId2"/>
    <sheet name="一般公共预算支出" sheetId="3" r:id="rId3"/>
    <sheet name="一般公共预算基本支出表" sheetId="4" r:id="rId4"/>
    <sheet name="政府性基金预算支出" sheetId="5" r:id="rId5"/>
    <sheet name="财政拨款三公" sheetId="6" r:id="rId6"/>
    <sheet name="财政专项" sheetId="7" r:id="rId7"/>
    <sheet name="专项转移支付（分市县）" sheetId="8" r:id="rId8"/>
  </sheets>
  <definedNames>
    <definedName name="_xlnm.Print_Area" localSheetId="0">收支预算总表!$A$1:$D$27</definedName>
    <definedName name="_xlnm.Print_Area" localSheetId="2">一般公共预算支出!$A$1:$K$20</definedName>
    <definedName name="_xlnm.Print_Area" localSheetId="4">政府性基金预算支出!$A$1:$K$7</definedName>
    <definedName name="_xlnm.Print_Area" localSheetId="1">支出总表!$A$1:$K$20</definedName>
    <definedName name="_xlnm.Print_Titles" localSheetId="0">收支预算总表!$1:$5</definedName>
    <definedName name="_xlnm.Print_Titles" localSheetId="2">一般公共预算支出!$1:$6</definedName>
    <definedName name="_xlnm.Print_Titles" localSheetId="4">政府性基金预算支出!$1:$6</definedName>
    <definedName name="_xlnm.Print_Titles" localSheetId="1">支出总表!$1:$6</definedName>
  </definedNames>
  <calcPr calcId="114210" fullCalcOnLoad="1"/>
</workbook>
</file>

<file path=xl/calcChain.xml><?xml version="1.0" encoding="utf-8"?>
<calcChain xmlns="http://schemas.openxmlformats.org/spreadsheetml/2006/main">
  <c r="C5" i="4"/>
  <c r="D5"/>
  <c r="E5"/>
  <c r="C6"/>
  <c r="D6"/>
  <c r="C7"/>
  <c r="C8"/>
  <c r="C9"/>
  <c r="C10"/>
  <c r="C11"/>
  <c r="C12"/>
  <c r="C13"/>
  <c r="E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D31"/>
  <c r="C32"/>
  <c r="C33"/>
  <c r="C34"/>
  <c r="C35"/>
  <c r="C36"/>
  <c r="C37"/>
  <c r="C38"/>
  <c r="E38"/>
  <c r="C39"/>
  <c r="C40"/>
  <c r="B5" i="8"/>
  <c r="C5"/>
  <c r="D5"/>
  <c r="B6"/>
  <c r="C6"/>
  <c r="D6"/>
  <c r="D7"/>
  <c r="D8"/>
  <c r="D9"/>
  <c r="D10"/>
  <c r="D11"/>
  <c r="B12"/>
  <c r="C12"/>
  <c r="D12"/>
  <c r="D13"/>
  <c r="D14"/>
  <c r="D15"/>
  <c r="B16"/>
  <c r="C16"/>
  <c r="D16"/>
  <c r="D17"/>
  <c r="D18"/>
  <c r="D19"/>
  <c r="D20"/>
  <c r="D21"/>
  <c r="D22"/>
  <c r="D23"/>
  <c r="B24"/>
  <c r="C24"/>
  <c r="D24"/>
  <c r="D25"/>
  <c r="D26"/>
  <c r="D27"/>
  <c r="D28"/>
  <c r="D29"/>
  <c r="D30"/>
  <c r="D31"/>
  <c r="D32"/>
  <c r="B33"/>
  <c r="C33"/>
  <c r="D33"/>
  <c r="D34"/>
  <c r="D35"/>
  <c r="D36"/>
  <c r="D37"/>
  <c r="D38"/>
  <c r="D39"/>
  <c r="D40"/>
  <c r="D41"/>
  <c r="D42"/>
  <c r="D43"/>
  <c r="B44"/>
  <c r="C44"/>
  <c r="D44"/>
  <c r="D45"/>
  <c r="D46"/>
  <c r="D47"/>
  <c r="D48"/>
  <c r="D49"/>
  <c r="D50"/>
  <c r="D51"/>
  <c r="D52"/>
  <c r="D53"/>
  <c r="B54"/>
  <c r="C54"/>
  <c r="D54"/>
  <c r="D55"/>
  <c r="D56"/>
  <c r="D57"/>
  <c r="D58"/>
  <c r="D59"/>
  <c r="B60"/>
  <c r="C60"/>
  <c r="D60"/>
  <c r="D61"/>
  <c r="D62"/>
  <c r="D63"/>
  <c r="D64"/>
  <c r="D65"/>
  <c r="D66"/>
  <c r="D67"/>
  <c r="D68"/>
  <c r="B69"/>
  <c r="C69"/>
  <c r="D69"/>
  <c r="D70"/>
  <c r="D71"/>
  <c r="D72"/>
  <c r="D73"/>
  <c r="D74"/>
  <c r="D75"/>
  <c r="D76"/>
  <c r="D77"/>
  <c r="D78"/>
  <c r="D79"/>
  <c r="D80"/>
  <c r="B81"/>
  <c r="C81"/>
  <c r="D81"/>
  <c r="D82"/>
  <c r="D83"/>
  <c r="D84"/>
  <c r="D85"/>
  <c r="D86"/>
  <c r="D87"/>
  <c r="D88"/>
  <c r="B89"/>
  <c r="C89"/>
  <c r="D89"/>
  <c r="D90"/>
  <c r="D91"/>
  <c r="D92"/>
  <c r="D93"/>
  <c r="D94"/>
  <c r="D95"/>
  <c r="D96"/>
  <c r="D97"/>
  <c r="D98"/>
  <c r="B99"/>
  <c r="C99"/>
  <c r="D99"/>
  <c r="D100"/>
  <c r="D101"/>
  <c r="D102"/>
  <c r="D103"/>
  <c r="D104"/>
  <c r="D105"/>
  <c r="D106"/>
  <c r="D107"/>
</calcChain>
</file>

<file path=xl/sharedStrings.xml><?xml version="1.0" encoding="utf-8"?>
<sst xmlns="http://schemas.openxmlformats.org/spreadsheetml/2006/main" count="329" uniqueCount="241">
  <si>
    <t xml:space="preserve">湖北省科协2016年收支预算总表 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</si>
  <si>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</si>
  <si>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</si>
  <si>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</si>
  <si>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</si>
  <si>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</si>
  <si>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</si>
  <si>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</si>
  <si>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</si>
  <si>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其中：一般公共预算拨款</t>
  </si>
  <si>
    <t>公共安全</t>
  </si>
  <si>
    <t xml:space="preserve">      政府性基金预算拨款</t>
  </si>
  <si>
    <t>教育</t>
  </si>
  <si>
    <t>事业收入</t>
  </si>
  <si>
    <t>科学技术</t>
  </si>
  <si>
    <t xml:space="preserve">事业单位经营收入 </t>
  </si>
  <si>
    <t>文化体育与传媒</t>
  </si>
  <si>
    <t>上级补助收入</t>
  </si>
  <si>
    <t>社会保障和就业</t>
  </si>
  <si>
    <t>附属单位上缴收入</t>
  </si>
  <si>
    <t>医疗卫生</t>
  </si>
  <si>
    <t>其他收入</t>
  </si>
  <si>
    <t>节能环保</t>
  </si>
  <si>
    <t>城乡社区事务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</si>
  <si>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</si>
  <si>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</si>
  <si>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</si>
  <si>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</si>
  <si>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</si>
  <si>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</si>
  <si>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</si>
  <si>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</si>
  <si>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</si>
  <si>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</si>
  <si>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</si>
  <si>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</si>
  <si>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</si>
  <si>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</si>
  <si>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>湖北省科协2016年支出总表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</si>
  <si>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</si>
  <si>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</si>
  <si>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</si>
  <si>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</si>
  <si>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</si>
  <si>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</si>
  <si>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</si>
  <si>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</si>
  <si>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</si>
  <si>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</si>
  <si>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>合计</t>
  </si>
  <si>
    <t>206</t>
  </si>
  <si>
    <t xml:space="preserve">  07</t>
  </si>
  <si>
    <t xml:space="preserve">  科学技术普及</t>
  </si>
  <si>
    <t xml:space="preserve">    2060701</t>
  </si>
  <si>
    <t xml:space="preserve">    机构运行（科学技术普及）</t>
  </si>
  <si>
    <t xml:space="preserve">    2060702</t>
  </si>
  <si>
    <t xml:space="preserve">    科普活动</t>
  </si>
  <si>
    <t xml:space="preserve">    2060705</t>
  </si>
  <si>
    <t xml:space="preserve">    科技馆站</t>
  </si>
  <si>
    <t xml:space="preserve">    2060799</t>
  </si>
  <si>
    <t xml:space="preserve">    其他科学技术普及支出</t>
  </si>
  <si>
    <t>208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</si>
  <si>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</si>
  <si>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</si>
  <si>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</si>
  <si>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</si>
  <si>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</si>
  <si>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</si>
  <si>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>210</t>
  </si>
  <si>
    <t>医疗卫生与计划生育支出</t>
  </si>
  <si>
    <t xml:space="preserve">  医疗保障</t>
  </si>
  <si>
    <t xml:space="preserve">    2100501</t>
  </si>
  <si>
    <t xml:space="preserve">    行政单位医疗</t>
  </si>
  <si>
    <t>湖北省科协2016年一般公共预算支出表</t>
  </si>
  <si>
    <t>湖北省科协2016年一般公共预算基本支出表</t>
  </si>
  <si>
    <t>经济分类科目</t>
  </si>
  <si>
    <t>预算数</t>
  </si>
  <si>
    <t>人员经费</t>
  </si>
  <si>
    <t>日常公用经费</t>
  </si>
  <si>
    <t>工资福利支出</t>
  </si>
  <si>
    <t xml:space="preserve">  01</t>
  </si>
  <si>
    <t xml:space="preserve">    基本工资</t>
  </si>
  <si>
    <t xml:space="preserve">  02</t>
  </si>
  <si>
    <t xml:space="preserve">    津贴补贴</t>
  </si>
  <si>
    <t xml:space="preserve">  03</t>
  </si>
  <si>
    <t xml:space="preserve">    奖金</t>
  </si>
  <si>
    <t xml:space="preserve">  04</t>
  </si>
  <si>
    <t xml:space="preserve">    社会保障缴费</t>
  </si>
  <si>
    <t xml:space="preserve">    绩效工资</t>
  </si>
  <si>
    <t xml:space="preserve">  99</t>
  </si>
  <si>
    <t xml:space="preserve">    其他工资福利支出</t>
  </si>
  <si>
    <t>302</t>
  </si>
  <si>
    <t>商品和服务支出</t>
  </si>
  <si>
    <t xml:space="preserve">    办公费</t>
  </si>
  <si>
    <t xml:space="preserve">    水电费</t>
  </si>
  <si>
    <t xml:space="preserve">    邮电费</t>
  </si>
  <si>
    <t xml:space="preserve">  09</t>
  </si>
  <si>
    <t xml:space="preserve">    物业管理费</t>
  </si>
  <si>
    <t xml:space="preserve">  11</t>
  </si>
  <si>
    <t xml:space="preserve">    差旅费</t>
  </si>
  <si>
    <t xml:space="preserve">  12</t>
  </si>
  <si>
    <t xml:space="preserve">    因公出国（境）费用</t>
  </si>
  <si>
    <t xml:space="preserve">  13</t>
  </si>
  <si>
    <t xml:space="preserve">    维修（护）费</t>
  </si>
  <si>
    <t xml:space="preserve">  15</t>
  </si>
  <si>
    <t xml:space="preserve">    会议费</t>
  </si>
  <si>
    <t xml:space="preserve">  16</t>
  </si>
  <si>
    <t xml:space="preserve">    培训费</t>
  </si>
  <si>
    <t xml:space="preserve">  17</t>
  </si>
  <si>
    <t xml:space="preserve">    公务接待费</t>
  </si>
  <si>
    <t xml:space="preserve">  26</t>
  </si>
  <si>
    <t xml:space="preserve">    劳务费</t>
  </si>
  <si>
    <t xml:space="preserve">  27</t>
  </si>
  <si>
    <t xml:space="preserve">    委托业务费</t>
  </si>
  <si>
    <t xml:space="preserve">  28</t>
  </si>
  <si>
    <t xml:space="preserve">    工会会费</t>
  </si>
  <si>
    <t xml:space="preserve">  29</t>
  </si>
  <si>
    <t xml:space="preserve">    福利费</t>
  </si>
  <si>
    <t xml:space="preserve">  31</t>
  </si>
  <si>
    <t xml:space="preserve">    公务用车运行维护费</t>
  </si>
  <si>
    <t xml:space="preserve">  39</t>
  </si>
  <si>
    <t xml:space="preserve">    其他交通费用</t>
  </si>
  <si>
    <t xml:space="preserve">    其他商品和服务支出</t>
  </si>
  <si>
    <t>303</t>
  </si>
  <si>
    <t>对个人和家庭的补助</t>
  </si>
  <si>
    <t xml:space="preserve">    离休费</t>
  </si>
  <si>
    <t xml:space="preserve">    退休费</t>
  </si>
  <si>
    <t xml:space="preserve">    生活补助</t>
  </si>
  <si>
    <t xml:space="preserve">    医疗费</t>
  </si>
  <si>
    <t xml:space="preserve">    住房公积金</t>
  </si>
  <si>
    <t xml:space="preserve">    其他对个人和家庭的补助</t>
  </si>
  <si>
    <t>310</t>
  </si>
  <si>
    <t>其他资本性支出</t>
  </si>
  <si>
    <t xml:space="preserve">    办公设备购置</t>
  </si>
  <si>
    <t xml:space="preserve">    其他资本性支出</t>
  </si>
  <si>
    <t>湖北省科协2016年政府性基金预算支出表</t>
  </si>
  <si>
    <t>湖北省科协2016年财政拨款“三公”经费支出表</t>
  </si>
  <si>
    <t>项目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</si>
  <si>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</si>
  <si>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</si>
  <si>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</si>
  <si>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</si>
  <si>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</si>
  <si>
    <t>湖北省科协2016年财政专项支出预算表</t>
  </si>
  <si>
    <t>省科协对下转移支付</t>
  </si>
  <si>
    <t>注：包括部门分配管理的本级专项和对下转移支付项目</t>
  </si>
  <si>
    <t>湖北省科协2016年专项转移支付分市县表</t>
  </si>
  <si>
    <t>地区</t>
  </si>
  <si>
    <t>基层科普服务行动计划项目</t>
  </si>
  <si>
    <t>科普能力及人才工程建设项目</t>
  </si>
  <si>
    <t>武汉市</t>
  </si>
  <si>
    <t>市本级</t>
  </si>
  <si>
    <t>江夏区</t>
  </si>
  <si>
    <t>蔡甸区</t>
  </si>
  <si>
    <t>新洲区</t>
  </si>
  <si>
    <t>黄陂区</t>
  </si>
  <si>
    <t>黄石市</t>
  </si>
  <si>
    <t>大冶市</t>
  </si>
  <si>
    <t>阳新县</t>
  </si>
  <si>
    <t>十堰市</t>
  </si>
  <si>
    <t>丹江口</t>
  </si>
  <si>
    <t>郧阳区</t>
  </si>
  <si>
    <t>郧西县</t>
  </si>
  <si>
    <t>竹山县</t>
  </si>
  <si>
    <t>竹溪县</t>
  </si>
  <si>
    <t>房  县</t>
  </si>
  <si>
    <t>荆州市</t>
  </si>
  <si>
    <t>荆州区</t>
  </si>
  <si>
    <t>江陵县</t>
  </si>
  <si>
    <t>松滋市</t>
  </si>
  <si>
    <t>公安县</t>
  </si>
  <si>
    <t>石首市</t>
  </si>
  <si>
    <t>监利县</t>
  </si>
  <si>
    <t>洪湖市</t>
  </si>
  <si>
    <t>宜昌市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</si>
  <si>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</si>
  <si>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</si>
  <si>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</si>
  <si>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</si>
  <si>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</si>
  <si>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</si>
  <si>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</si>
  <si>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</si>
  <si>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</si>
  <si>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</si>
  <si>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t>襄州区</t>
  </si>
  <si>
    <t>老河口</t>
  </si>
  <si>
    <t>枣阳市</t>
  </si>
  <si>
    <t>宜城市</t>
  </si>
  <si>
    <t>南漳县</t>
  </si>
  <si>
    <t>谷城县</t>
  </si>
  <si>
    <t>保康县</t>
  </si>
  <si>
    <t>鄂州市</t>
  </si>
  <si>
    <t>荆门市</t>
  </si>
  <si>
    <t>东宝区</t>
  </si>
  <si>
    <t>钟祥市</t>
  </si>
  <si>
    <t>京山县</t>
  </si>
  <si>
    <t>沙洋县</t>
  </si>
  <si>
    <t>孝感市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</si>
  <si>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</si>
  <si>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</si>
  <si>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</si>
  <si>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</si>
  <si>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</si>
  <si>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</si>
  <si>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</si>
  <si>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</si>
  <si>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</si>
  <si>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</si>
  <si>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</si>
  <si>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</si>
  <si>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</si>
  <si>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</si>
  <si>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</si>
  <si>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</si>
  <si>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</si>
  <si>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</si>
  <si>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</t>
  </si>
  <si>
    <t>咸安区</t>
  </si>
  <si>
    <t>嘉鱼县</t>
  </si>
  <si>
    <t>赤壁市</t>
  </si>
  <si>
    <t>通城县</t>
  </si>
  <si>
    <t>崇阳县</t>
  </si>
  <si>
    <t>通山县</t>
  </si>
  <si>
    <t>恩施自治州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</si>
  <si>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</si>
  <si>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</si>
  <si>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</si>
  <si>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</si>
  <si>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</si>
  <si>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</si>
  <si>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</si>
  <si>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</si>
  <si>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</t>
  </si>
  <si>
    <t>曾都区</t>
  </si>
  <si>
    <t>广水市</t>
  </si>
  <si>
    <t>随  县</t>
  </si>
  <si>
    <t>仙桃市</t>
  </si>
  <si>
    <t>天门市</t>
  </si>
  <si>
    <t>潜江市</t>
  </si>
  <si>
    <t>神农架林区</t>
  </si>
</sst>
</file>

<file path=xl/styles.xml><?xml version="1.0" encoding="utf-8"?>
<styleSheet xmlns="http://schemas.openxmlformats.org/spreadsheetml/2006/main">
  <numFmts count="3">
    <numFmt numFmtId="176" formatCode="0_ "/>
    <numFmt numFmtId="177" formatCode=";;"/>
    <numFmt numFmtId="178" formatCode="#,##0.0000"/>
  </numFmts>
  <fonts count="8">
    <font>
      <sz val="9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T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1" xfId="1" applyNumberFormat="1" applyFont="1" applyFill="1" applyBorder="1" applyAlignment="1" applyProtection="1">
      <alignment vertical="center"/>
      <protection locked="0"/>
    </xf>
    <xf numFmtId="176" fontId="3" fillId="0" borderId="1" xfId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40" fontId="4" fillId="0" borderId="1" xfId="0" applyNumberFormat="1" applyFont="1" applyFill="1" applyBorder="1" applyAlignment="1" applyProtection="1">
      <alignment vertical="center"/>
    </xf>
    <xf numFmtId="40" fontId="4" fillId="0" borderId="2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40" fontId="4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Alignment="1"/>
    <xf numFmtId="0" fontId="5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Alignment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Continuous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/>
    <xf numFmtId="49" fontId="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 wrapText="1"/>
    </xf>
    <xf numFmtId="4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/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4" fillId="0" borderId="0" xfId="0" applyFont="1" applyBorder="1" applyAlignment="1"/>
    <xf numFmtId="40" fontId="0" fillId="0" borderId="1" xfId="0" applyNumberFormat="1" applyBorder="1">
      <alignment vertical="center"/>
    </xf>
    <xf numFmtId="40" fontId="0" fillId="0" borderId="1" xfId="0" applyNumberForma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0" fontId="0" fillId="0" borderId="3" xfId="0" applyNumberFormat="1" applyFill="1" applyBorder="1">
      <alignment vertical="center"/>
    </xf>
    <xf numFmtId="40" fontId="0" fillId="0" borderId="6" xfId="0" applyNumberFormat="1" applyFill="1" applyBorder="1">
      <alignment vertical="center"/>
    </xf>
    <xf numFmtId="40" fontId="0" fillId="0" borderId="6" xfId="0" applyNumberFormat="1" applyBorder="1">
      <alignment vertical="center"/>
    </xf>
    <xf numFmtId="40" fontId="0" fillId="0" borderId="2" xfId="0" applyNumberFormat="1" applyBorder="1">
      <alignment vertical="center"/>
    </xf>
    <xf numFmtId="40" fontId="4" fillId="0" borderId="7" xfId="0" applyNumberFormat="1" applyFont="1" applyFill="1" applyBorder="1" applyAlignment="1" applyProtection="1">
      <alignment vertical="center"/>
    </xf>
    <xf numFmtId="40" fontId="4" fillId="0" borderId="4" xfId="0" applyNumberFormat="1" applyFont="1" applyFill="1" applyBorder="1" applyAlignment="1" applyProtection="1">
      <alignment vertical="center"/>
    </xf>
    <xf numFmtId="40" fontId="0" fillId="0" borderId="8" xfId="0" applyNumberFormat="1" applyBorder="1">
      <alignment vertical="center"/>
    </xf>
    <xf numFmtId="40" fontId="0" fillId="0" borderId="4" xfId="0" applyNumberFormat="1" applyBorder="1">
      <alignment vertical="center"/>
    </xf>
    <xf numFmtId="40" fontId="0" fillId="0" borderId="4" xfId="0" applyNumberFormat="1" applyFill="1" applyBorder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40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>
      <alignment vertical="center"/>
    </xf>
    <xf numFmtId="40" fontId="4" fillId="0" borderId="3" xfId="0" applyNumberFormat="1" applyFont="1" applyFill="1" applyBorder="1" applyAlignment="1" applyProtection="1">
      <alignment horizontal="right" vertical="center" wrapText="1"/>
    </xf>
    <xf numFmtId="4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vertical="center"/>
    </xf>
    <xf numFmtId="40" fontId="4" fillId="0" borderId="2" xfId="0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40" fontId="4" fillId="0" borderId="5" xfId="0" applyNumberFormat="1" applyFont="1" applyFill="1" applyBorder="1" applyAlignment="1">
      <alignment horizontal="right" vertical="center" wrapText="1"/>
    </xf>
    <xf numFmtId="40" fontId="4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2006年县市区一般收入及非税收入、可用财力情况（4月13日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showGridLines="0" showZeros="0" tabSelected="1" workbookViewId="0">
      <selection activeCell="B27" sqref="B27"/>
    </sheetView>
  </sheetViews>
  <sheetFormatPr defaultColWidth="9.1640625" defaultRowHeight="11.25"/>
  <cols>
    <col min="1" max="1" width="47.33203125" customWidth="1"/>
    <col min="2" max="2" width="32.83203125" customWidth="1"/>
    <col min="3" max="3" width="38" customWidth="1"/>
    <col min="4" max="4" width="22.33203125" customWidth="1"/>
    <col min="5" max="5" width="14.83203125" customWidth="1"/>
    <col min="6" max="8" width="9" customWidth="1"/>
  </cols>
  <sheetData>
    <row r="1" spans="1:8" ht="20.25" customHeight="1">
      <c r="A1" s="34"/>
      <c r="B1" s="77"/>
      <c r="C1" s="77"/>
      <c r="D1" s="78"/>
      <c r="E1" s="77"/>
      <c r="F1" s="77"/>
      <c r="G1" s="77"/>
      <c r="H1" s="77"/>
    </row>
    <row r="2" spans="1:8" ht="27" customHeight="1">
      <c r="A2" s="32" t="s">
        <v>0</v>
      </c>
      <c r="B2" s="32"/>
      <c r="C2" s="32"/>
      <c r="D2" s="32"/>
      <c r="E2" s="77"/>
      <c r="F2" s="77"/>
      <c r="G2" s="77"/>
      <c r="H2" s="77"/>
    </row>
    <row r="3" spans="1:8" ht="18.75" customHeight="1">
      <c r="B3" s="34"/>
      <c r="C3" s="34"/>
      <c r="D3" s="78" t="s">
        <v>1</v>
      </c>
      <c r="E3" s="34"/>
      <c r="F3" s="34"/>
      <c r="G3" s="35"/>
      <c r="H3" s="35"/>
    </row>
    <row r="4" spans="1:8" ht="24" customHeight="1">
      <c r="A4" s="107" t="s">
        <v>2</v>
      </c>
      <c r="B4" s="108"/>
      <c r="C4" s="79" t="s">
        <v>3</v>
      </c>
      <c r="D4" s="80"/>
      <c r="E4" s="34"/>
      <c r="F4" s="34"/>
      <c r="G4" s="34"/>
      <c r="H4" s="35"/>
    </row>
    <row r="5" spans="1:8" ht="21.75" customHeight="1">
      <c r="A5" s="44" t="s">
        <v>4</v>
      </c>
      <c r="B5" s="81" t="s">
        <v>5</v>
      </c>
      <c r="C5" s="82" t="s">
        <v>6</v>
      </c>
      <c r="D5" s="83" t="s">
        <v>5</v>
      </c>
      <c r="E5" s="35"/>
      <c r="F5" s="34"/>
      <c r="G5" s="34"/>
      <c r="H5" s="34"/>
    </row>
    <row r="6" spans="1:8" ht="21" customHeight="1">
      <c r="A6" s="84" t="s">
        <v>7</v>
      </c>
      <c r="B6" s="85">
        <v>7526.38</v>
      </c>
      <c r="C6" s="86" t="s">
        <v>8</v>
      </c>
      <c r="D6" s="87">
        <v>0</v>
      </c>
      <c r="E6" s="34"/>
      <c r="F6" s="34"/>
      <c r="G6" s="35"/>
      <c r="H6" s="34"/>
    </row>
    <row r="7" spans="1:8" ht="21" customHeight="1">
      <c r="A7" s="84" t="s">
        <v>9</v>
      </c>
      <c r="B7" s="88">
        <v>7526.38</v>
      </c>
      <c r="C7" s="86" t="s">
        <v>10</v>
      </c>
      <c r="D7" s="87">
        <v>0</v>
      </c>
      <c r="E7" s="34"/>
      <c r="F7" s="34"/>
      <c r="G7" s="35"/>
      <c r="H7" s="35"/>
    </row>
    <row r="8" spans="1:8" ht="21" customHeight="1">
      <c r="A8" s="89" t="s">
        <v>11</v>
      </c>
      <c r="B8" s="87">
        <v>0</v>
      </c>
      <c r="C8" s="86" t="s">
        <v>12</v>
      </c>
      <c r="D8" s="87">
        <v>0</v>
      </c>
      <c r="E8" s="34"/>
      <c r="F8" s="34"/>
      <c r="G8" s="35"/>
      <c r="H8" s="35"/>
    </row>
    <row r="9" spans="1:8" ht="21" customHeight="1">
      <c r="A9" s="84" t="s">
        <v>13</v>
      </c>
      <c r="B9" s="87">
        <v>30</v>
      </c>
      <c r="C9" s="86" t="s">
        <v>14</v>
      </c>
      <c r="D9" s="87">
        <v>6424</v>
      </c>
      <c r="E9" s="34"/>
      <c r="F9" s="34"/>
      <c r="G9" s="35"/>
      <c r="H9" s="34"/>
    </row>
    <row r="10" spans="1:8" ht="21" customHeight="1">
      <c r="A10" s="84" t="s">
        <v>15</v>
      </c>
      <c r="B10" s="87">
        <v>0</v>
      </c>
      <c r="C10" s="86" t="s">
        <v>16</v>
      </c>
      <c r="D10" s="87">
        <v>0</v>
      </c>
      <c r="E10" s="34"/>
      <c r="F10" s="34"/>
      <c r="G10" s="35"/>
      <c r="H10" s="34"/>
    </row>
    <row r="11" spans="1:8" ht="21" customHeight="1">
      <c r="A11" s="84" t="s">
        <v>17</v>
      </c>
      <c r="B11" s="87">
        <v>0</v>
      </c>
      <c r="C11" s="86" t="s">
        <v>18</v>
      </c>
      <c r="D11" s="87">
        <v>1097</v>
      </c>
      <c r="E11" s="34"/>
      <c r="F11" s="34"/>
      <c r="G11" s="34"/>
      <c r="H11" s="34"/>
    </row>
    <row r="12" spans="1:8" ht="21" customHeight="1">
      <c r="A12" s="84" t="s">
        <v>19</v>
      </c>
      <c r="B12" s="87">
        <v>0</v>
      </c>
      <c r="C12" s="86" t="s">
        <v>20</v>
      </c>
      <c r="D12" s="87">
        <v>95.38</v>
      </c>
      <c r="E12" s="34"/>
      <c r="F12" s="34"/>
      <c r="G12" s="34"/>
      <c r="H12" s="34"/>
    </row>
    <row r="13" spans="1:8" ht="21" customHeight="1">
      <c r="A13" s="90" t="s">
        <v>21</v>
      </c>
      <c r="B13" s="85">
        <v>10</v>
      </c>
      <c r="C13" s="86" t="s">
        <v>22</v>
      </c>
      <c r="D13" s="87">
        <v>0</v>
      </c>
      <c r="E13" s="34"/>
      <c r="F13" s="34"/>
      <c r="G13" s="35"/>
      <c r="H13" s="34"/>
    </row>
    <row r="14" spans="1:8" ht="21" customHeight="1">
      <c r="A14" s="91"/>
      <c r="B14" s="92"/>
      <c r="C14" s="86" t="s">
        <v>23</v>
      </c>
      <c r="D14" s="87">
        <v>0</v>
      </c>
      <c r="E14" s="34"/>
      <c r="F14" s="34"/>
      <c r="G14" s="35"/>
      <c r="H14" s="34"/>
    </row>
    <row r="15" spans="1:8" ht="21" customHeight="1">
      <c r="A15" s="91"/>
      <c r="B15" s="93"/>
      <c r="C15" s="84" t="s">
        <v>24</v>
      </c>
      <c r="D15" s="87">
        <v>0</v>
      </c>
      <c r="E15" s="34"/>
      <c r="F15" s="34"/>
      <c r="G15" s="35"/>
      <c r="H15" s="34"/>
    </row>
    <row r="16" spans="1:8" ht="21" customHeight="1">
      <c r="A16" s="84"/>
      <c r="B16" s="93"/>
      <c r="C16" s="84" t="s">
        <v>25</v>
      </c>
      <c r="D16" s="87">
        <v>0</v>
      </c>
      <c r="E16" s="34"/>
      <c r="F16" s="34"/>
      <c r="G16" s="35"/>
      <c r="H16" s="34"/>
    </row>
    <row r="17" spans="1:8" ht="21" customHeight="1">
      <c r="A17" s="84"/>
      <c r="B17" s="93"/>
      <c r="C17" s="84" t="s">
        <v>26</v>
      </c>
      <c r="D17" s="87">
        <v>0</v>
      </c>
      <c r="E17" s="34"/>
      <c r="F17" s="34"/>
      <c r="G17" s="34"/>
      <c r="H17" s="34"/>
    </row>
    <row r="18" spans="1:8" ht="21" customHeight="1">
      <c r="A18" s="84"/>
      <c r="B18" s="93"/>
      <c r="C18" s="84" t="s">
        <v>27</v>
      </c>
      <c r="D18" s="87">
        <v>0</v>
      </c>
      <c r="E18" s="34"/>
      <c r="F18" s="34"/>
      <c r="G18" s="34"/>
      <c r="H18" s="35"/>
    </row>
    <row r="19" spans="1:8" ht="21" customHeight="1">
      <c r="A19" s="84"/>
      <c r="B19" s="93"/>
      <c r="C19" s="84" t="s">
        <v>28</v>
      </c>
      <c r="D19" s="87">
        <v>0</v>
      </c>
      <c r="E19" s="34"/>
      <c r="F19" s="34"/>
      <c r="G19" s="34"/>
      <c r="H19" s="35"/>
    </row>
    <row r="20" spans="1:8" ht="21" customHeight="1">
      <c r="A20" s="84"/>
      <c r="B20" s="94"/>
      <c r="C20" s="84" t="s">
        <v>29</v>
      </c>
      <c r="D20" s="87">
        <v>0</v>
      </c>
      <c r="E20" s="34"/>
      <c r="F20" s="34"/>
      <c r="G20" s="34"/>
      <c r="H20" s="35"/>
    </row>
    <row r="21" spans="1:8" ht="21" customHeight="1">
      <c r="A21" s="90"/>
      <c r="B21" s="95"/>
      <c r="C21" s="84" t="s">
        <v>30</v>
      </c>
      <c r="D21" s="85">
        <v>0</v>
      </c>
      <c r="E21" s="34"/>
      <c r="F21" s="34"/>
      <c r="G21" s="35"/>
      <c r="H21" s="35"/>
    </row>
    <row r="22" spans="1:8" ht="21" customHeight="1">
      <c r="A22" s="84"/>
      <c r="B22" s="96"/>
      <c r="C22" s="97"/>
      <c r="D22" s="98"/>
      <c r="E22" s="34"/>
      <c r="F22" s="35"/>
      <c r="G22" s="35"/>
      <c r="H22" s="35"/>
    </row>
    <row r="23" spans="1:8" ht="21" customHeight="1">
      <c r="A23" s="40" t="s">
        <v>31</v>
      </c>
      <c r="B23" s="87">
        <v>7566.38</v>
      </c>
      <c r="C23" s="99" t="s">
        <v>32</v>
      </c>
      <c r="D23" s="87">
        <v>7616.38</v>
      </c>
      <c r="E23" s="34"/>
      <c r="F23" s="35"/>
      <c r="G23" s="35"/>
      <c r="H23" s="35"/>
    </row>
    <row r="24" spans="1:8" ht="21" customHeight="1">
      <c r="A24" s="84" t="s">
        <v>33</v>
      </c>
      <c r="B24" s="87">
        <v>50</v>
      </c>
      <c r="C24" s="99" t="s">
        <v>34</v>
      </c>
      <c r="D24" s="85">
        <v>0</v>
      </c>
      <c r="E24" s="34"/>
      <c r="F24" s="35"/>
      <c r="G24" s="35"/>
      <c r="H24" s="35"/>
    </row>
    <row r="25" spans="1:8" ht="21" customHeight="1">
      <c r="A25" s="84" t="s">
        <v>35</v>
      </c>
      <c r="B25" s="85">
        <v>0</v>
      </c>
      <c r="C25" s="100"/>
      <c r="D25" s="101"/>
      <c r="E25" s="35"/>
      <c r="F25" s="35"/>
      <c r="G25" s="35"/>
      <c r="H25" s="35"/>
    </row>
    <row r="26" spans="1:8" ht="21" customHeight="1">
      <c r="A26" s="84"/>
      <c r="B26" s="87"/>
      <c r="C26" s="97"/>
      <c r="D26" s="102"/>
      <c r="E26" s="103"/>
      <c r="F26" s="77"/>
      <c r="G26" s="77"/>
      <c r="H26" s="77"/>
    </row>
    <row r="27" spans="1:8" ht="21" customHeight="1">
      <c r="A27" s="40" t="s">
        <v>36</v>
      </c>
      <c r="B27" s="85">
        <v>7616.38</v>
      </c>
      <c r="C27" s="99" t="s">
        <v>37</v>
      </c>
      <c r="D27" s="85">
        <v>7616.38</v>
      </c>
      <c r="E27" s="103"/>
      <c r="F27" s="77"/>
      <c r="G27" s="77"/>
      <c r="H27" s="77"/>
    </row>
    <row r="28" spans="1:8" ht="12.75" customHeight="1">
      <c r="A28" s="104"/>
      <c r="B28" s="105"/>
      <c r="C28" s="103"/>
      <c r="D28" s="103"/>
      <c r="E28" s="103"/>
      <c r="F28" s="77"/>
      <c r="G28" s="77"/>
      <c r="H28" s="77"/>
    </row>
    <row r="29" spans="1:8" ht="12.75" customHeight="1">
      <c r="A29" s="77"/>
      <c r="B29" s="103"/>
      <c r="C29" s="103"/>
      <c r="D29" s="103"/>
      <c r="E29" s="103"/>
      <c r="F29" s="77"/>
      <c r="G29" s="77"/>
      <c r="H29" s="77"/>
    </row>
    <row r="30" spans="1:8" ht="12.75" customHeight="1">
      <c r="A30" s="77"/>
      <c r="B30" s="77"/>
      <c r="C30" s="103"/>
      <c r="D30" s="103"/>
      <c r="E30" s="77"/>
      <c r="F30" s="77"/>
      <c r="G30" s="77"/>
      <c r="H30" s="77"/>
    </row>
    <row r="31" spans="1:8" ht="12.75" customHeight="1">
      <c r="A31" s="77"/>
      <c r="B31" s="77"/>
      <c r="C31" s="103"/>
      <c r="D31" s="103"/>
      <c r="E31" s="77"/>
      <c r="F31" s="77"/>
      <c r="G31" s="77"/>
      <c r="H31" s="77"/>
    </row>
    <row r="32" spans="1:8" ht="12.75" customHeight="1">
      <c r="A32" s="104"/>
      <c r="B32" s="77"/>
      <c r="C32" s="103"/>
      <c r="D32" s="77"/>
    </row>
    <row r="33" spans="1:8" ht="12.75" customHeight="1"/>
    <row r="34" spans="1:8" ht="12.75" customHeight="1"/>
    <row r="35" spans="1:8" ht="12.75" customHeight="1">
      <c r="E35" s="77"/>
      <c r="F35" s="77"/>
      <c r="G35" s="77"/>
      <c r="H35" s="77"/>
    </row>
    <row r="36" spans="1:8" ht="12.75" customHeight="1">
      <c r="A36" s="104"/>
      <c r="B36" s="77"/>
      <c r="C36" s="77"/>
      <c r="D36" s="77"/>
    </row>
    <row r="37" spans="1:8" ht="12.75" customHeight="1"/>
    <row r="38" spans="1:8" ht="12.75" customHeight="1"/>
    <row r="39" spans="1:8" ht="12.75" customHeight="1">
      <c r="E39" s="77"/>
      <c r="F39" s="77"/>
      <c r="G39" s="77"/>
      <c r="H39" s="77"/>
    </row>
    <row r="40" spans="1:8" ht="12.75" customHeight="1">
      <c r="A40" s="104"/>
      <c r="B40" s="77"/>
      <c r="C40" s="77"/>
      <c r="D40" s="77"/>
    </row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spans="1:8" ht="12.75" customHeight="1"/>
    <row r="50" spans="1:8" ht="12.75" customHeight="1"/>
    <row r="51" spans="1:8" ht="12.75" customHeight="1"/>
    <row r="52" spans="1:8" ht="12.75" customHeight="1"/>
    <row r="53" spans="1:8" ht="12.75" customHeight="1"/>
    <row r="54" spans="1:8" ht="12.75" customHeight="1"/>
    <row r="55" spans="1:8" ht="12.75" customHeight="1"/>
    <row r="56" spans="1:8" ht="12.75" customHeight="1"/>
    <row r="57" spans="1:8" ht="12.75" customHeight="1">
      <c r="E57" s="77"/>
      <c r="F57" s="77"/>
      <c r="G57" s="77"/>
      <c r="H57" s="77"/>
    </row>
    <row r="58" spans="1:8" ht="12.75" customHeight="1">
      <c r="A58" s="104"/>
      <c r="B58" s="77"/>
      <c r="C58" s="77"/>
      <c r="D58" s="77"/>
    </row>
    <row r="59" spans="1:8" ht="12.75" customHeight="1">
      <c r="E59" s="77"/>
      <c r="F59" s="77"/>
      <c r="G59" s="77"/>
      <c r="H59" s="77"/>
    </row>
    <row r="60" spans="1:8" ht="12.75" customHeight="1">
      <c r="A60" s="104"/>
      <c r="B60" s="77"/>
      <c r="C60" s="77"/>
      <c r="D60" s="77"/>
    </row>
    <row r="61" spans="1:8" ht="12.75" customHeight="1"/>
    <row r="62" spans="1:8" ht="12.75" customHeight="1"/>
    <row r="63" spans="1:8" ht="12.75" customHeight="1"/>
    <row r="64" spans="1:8" ht="12.75" customHeight="1"/>
    <row r="65" spans="1:8" ht="12.75" customHeight="1"/>
    <row r="66" spans="1:8" ht="12.75" customHeight="1"/>
    <row r="67" spans="1:8" ht="12.75" customHeight="1"/>
    <row r="68" spans="1:8" ht="12.75" customHeight="1"/>
    <row r="69" spans="1:8" ht="12.75" customHeight="1"/>
    <row r="70" spans="1:8" ht="12.75" customHeight="1"/>
    <row r="71" spans="1:8" ht="12.75" customHeight="1"/>
    <row r="72" spans="1:8" ht="14.25" customHeight="1">
      <c r="E72" s="77"/>
      <c r="F72" s="77"/>
      <c r="G72" s="77"/>
      <c r="H72" s="77"/>
    </row>
    <row r="73" spans="1:8" ht="12.75" customHeight="1">
      <c r="A73" s="106"/>
      <c r="B73" s="77"/>
      <c r="C73" s="77"/>
      <c r="D73" s="77"/>
      <c r="E73" s="77"/>
      <c r="F73" s="77"/>
      <c r="G73" s="77"/>
      <c r="H73" s="77"/>
    </row>
    <row r="74" spans="1:8" ht="14.25" customHeight="1">
      <c r="A74" s="104"/>
      <c r="B74" s="77"/>
      <c r="C74" s="77"/>
      <c r="D74" s="77"/>
      <c r="E74" s="77"/>
      <c r="F74" s="77"/>
      <c r="G74" s="77"/>
      <c r="H74" s="77"/>
    </row>
    <row r="75" spans="1:8" ht="12.75" customHeight="1">
      <c r="A75" s="106"/>
      <c r="B75" s="77"/>
      <c r="C75" s="77"/>
      <c r="D75" s="77"/>
      <c r="E75" s="77"/>
      <c r="F75" s="77"/>
      <c r="G75" s="77"/>
      <c r="H75" s="77"/>
    </row>
    <row r="76" spans="1:8" ht="12.75" customHeight="1">
      <c r="A76" s="104"/>
      <c r="B76" s="77"/>
      <c r="C76" s="77"/>
      <c r="D76" s="77"/>
    </row>
  </sheetData>
  <mergeCells count="1">
    <mergeCell ref="A4:B4"/>
  </mergeCells>
  <phoneticPr fontId="4" type="noConversion"/>
  <printOptions horizontalCentered="1"/>
  <pageMargins left="0.74930555555555556" right="0.74930555555555556" top="0.98402777777777772" bottom="0.98402777777777772" header="0.49930555555555556" footer="0.49930555555555556"/>
  <pageSetup paperSize="9" scale="7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4"/>
  <sheetViews>
    <sheetView showGridLines="0" showZeros="0" workbookViewId="0">
      <selection activeCell="C7" sqref="C7"/>
    </sheetView>
  </sheetViews>
  <sheetFormatPr defaultColWidth="9.1640625" defaultRowHeight="11.25"/>
  <cols>
    <col min="1" max="1" width="14.6640625" customWidth="1"/>
    <col min="2" max="2" width="38" customWidth="1"/>
    <col min="3" max="3" width="21.1640625" customWidth="1"/>
    <col min="4" max="4" width="16" customWidth="1"/>
    <col min="5" max="8" width="15.1640625" customWidth="1"/>
  </cols>
  <sheetData>
    <row r="1" spans="1:36" ht="15.75" customHeight="1">
      <c r="A1" s="31"/>
      <c r="B1" s="31"/>
      <c r="H1" s="36"/>
    </row>
    <row r="2" spans="1:36" ht="26.25" customHeight="1">
      <c r="A2" s="32" t="s">
        <v>38</v>
      </c>
      <c r="B2" s="32"/>
      <c r="C2" s="32"/>
      <c r="D2" s="32"/>
      <c r="E2" s="32"/>
      <c r="F2" s="32"/>
      <c r="G2" s="32"/>
      <c r="H2" s="3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6" ht="18.75" customHeight="1">
      <c r="A3" s="34"/>
      <c r="B3" s="34"/>
      <c r="C3" s="35"/>
      <c r="D3" s="35"/>
      <c r="E3" s="35"/>
      <c r="F3" s="35"/>
      <c r="G3" s="35"/>
      <c r="H3" s="36" t="s">
        <v>1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6" ht="23.25" customHeight="1">
      <c r="A4" s="38" t="s">
        <v>39</v>
      </c>
      <c r="B4" s="39"/>
      <c r="C4" s="107" t="s">
        <v>40</v>
      </c>
      <c r="D4" s="109" t="s">
        <v>41</v>
      </c>
      <c r="E4" s="109"/>
      <c r="F4" s="109"/>
      <c r="G4" s="109"/>
      <c r="H4" s="109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1:36" ht="23.25" customHeight="1">
      <c r="A5" s="42" t="s">
        <v>42</v>
      </c>
      <c r="B5" s="43" t="s">
        <v>43</v>
      </c>
      <c r="C5" s="107"/>
      <c r="D5" s="38" t="s">
        <v>44</v>
      </c>
      <c r="E5" s="42" t="s">
        <v>45</v>
      </c>
      <c r="F5" s="76" t="s">
        <v>46</v>
      </c>
      <c r="G5" s="76" t="s">
        <v>47</v>
      </c>
      <c r="H5" s="76" t="s">
        <v>48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ht="21.95" customHeight="1">
      <c r="A6" s="47"/>
      <c r="B6" s="48" t="s">
        <v>49</v>
      </c>
      <c r="C6" s="49">
        <v>7616.38</v>
      </c>
      <c r="D6" s="50">
        <v>3192.38</v>
      </c>
      <c r="E6" s="50">
        <v>4424</v>
      </c>
      <c r="F6" s="50">
        <v>0</v>
      </c>
      <c r="G6" s="50">
        <v>0</v>
      </c>
      <c r="H6" s="50">
        <v>0</v>
      </c>
      <c r="I6" s="37"/>
      <c r="J6" s="5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1.95" customHeight="1">
      <c r="A7" s="47" t="s">
        <v>50</v>
      </c>
      <c r="B7" s="48" t="s">
        <v>14</v>
      </c>
      <c r="C7" s="49">
        <v>6424</v>
      </c>
      <c r="D7" s="50">
        <v>2000</v>
      </c>
      <c r="E7" s="50">
        <v>4424</v>
      </c>
      <c r="F7" s="50">
        <v>0</v>
      </c>
      <c r="G7" s="50">
        <v>0</v>
      </c>
      <c r="H7" s="50">
        <v>0</v>
      </c>
      <c r="I7" s="55"/>
      <c r="J7" s="51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 ht="21.95" customHeight="1">
      <c r="A8" s="47" t="s">
        <v>51</v>
      </c>
      <c r="B8" s="48" t="s">
        <v>52</v>
      </c>
      <c r="C8" s="49">
        <v>6424</v>
      </c>
      <c r="D8" s="50">
        <v>2000</v>
      </c>
      <c r="E8" s="50">
        <v>4424</v>
      </c>
      <c r="F8" s="50">
        <v>0</v>
      </c>
      <c r="G8" s="50">
        <v>0</v>
      </c>
      <c r="H8" s="50">
        <v>0</v>
      </c>
      <c r="I8" s="60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 ht="21.95" customHeight="1">
      <c r="A9" s="47" t="s">
        <v>53</v>
      </c>
      <c r="B9" s="48" t="s">
        <v>54</v>
      </c>
      <c r="C9" s="49">
        <v>2000</v>
      </c>
      <c r="D9" s="50">
        <v>2000</v>
      </c>
      <c r="E9" s="50">
        <v>0</v>
      </c>
      <c r="F9" s="50">
        <v>0</v>
      </c>
      <c r="G9" s="50">
        <v>0</v>
      </c>
      <c r="H9" s="50">
        <v>0</v>
      </c>
      <c r="I9" s="60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 ht="21.95" customHeight="1">
      <c r="A10" s="47" t="s">
        <v>55</v>
      </c>
      <c r="B10" s="48" t="s">
        <v>56</v>
      </c>
      <c r="C10" s="49">
        <v>832</v>
      </c>
      <c r="D10" s="50">
        <v>0</v>
      </c>
      <c r="E10" s="50">
        <v>832</v>
      </c>
      <c r="F10" s="50">
        <v>0</v>
      </c>
      <c r="G10" s="50">
        <v>0</v>
      </c>
      <c r="H10" s="50">
        <v>0</v>
      </c>
      <c r="I10" s="60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 ht="21.95" customHeight="1">
      <c r="A11" s="47" t="s">
        <v>57</v>
      </c>
      <c r="B11" s="48" t="s">
        <v>58</v>
      </c>
      <c r="C11" s="49">
        <v>524</v>
      </c>
      <c r="D11" s="50">
        <v>0</v>
      </c>
      <c r="E11" s="50">
        <v>524</v>
      </c>
      <c r="F11" s="50">
        <v>0</v>
      </c>
      <c r="G11" s="50">
        <v>0</v>
      </c>
      <c r="H11" s="50">
        <v>0</v>
      </c>
      <c r="I11" s="60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 ht="21.95" customHeight="1">
      <c r="A12" s="47" t="s">
        <v>59</v>
      </c>
      <c r="B12" s="48" t="s">
        <v>60</v>
      </c>
      <c r="C12" s="49">
        <v>3068</v>
      </c>
      <c r="D12" s="50">
        <v>0</v>
      </c>
      <c r="E12" s="50">
        <v>3068</v>
      </c>
      <c r="F12" s="50">
        <v>0</v>
      </c>
      <c r="G12" s="50">
        <v>0</v>
      </c>
      <c r="H12" s="50">
        <v>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</row>
    <row r="13" spans="1:36" ht="21.95" customHeight="1">
      <c r="A13" s="47" t="s">
        <v>61</v>
      </c>
      <c r="B13" s="48" t="s">
        <v>18</v>
      </c>
      <c r="C13" s="49">
        <v>1097</v>
      </c>
      <c r="D13" s="50">
        <v>1097</v>
      </c>
      <c r="E13" s="50">
        <v>0</v>
      </c>
      <c r="F13" s="50">
        <v>0</v>
      </c>
      <c r="G13" s="50">
        <v>0</v>
      </c>
      <c r="H13" s="50">
        <v>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</row>
    <row r="14" spans="1:36" ht="21.95" customHeight="1">
      <c r="A14" s="47" t="s">
        <v>62</v>
      </c>
      <c r="B14" s="48" t="s">
        <v>63</v>
      </c>
      <c r="C14" s="49">
        <v>1097</v>
      </c>
      <c r="D14" s="50">
        <v>1097</v>
      </c>
      <c r="E14" s="50">
        <v>0</v>
      </c>
      <c r="F14" s="50">
        <v>0</v>
      </c>
      <c r="G14" s="50">
        <v>0</v>
      </c>
      <c r="H14" s="50">
        <v>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</row>
    <row r="15" spans="1:36" ht="21.95" customHeight="1">
      <c r="A15" s="47" t="s">
        <v>64</v>
      </c>
      <c r="B15" s="48" t="s">
        <v>65</v>
      </c>
      <c r="C15" s="49">
        <v>731.6</v>
      </c>
      <c r="D15" s="50">
        <v>731.6</v>
      </c>
      <c r="E15" s="50">
        <v>0</v>
      </c>
      <c r="F15" s="50">
        <v>0</v>
      </c>
      <c r="G15" s="50">
        <v>0</v>
      </c>
      <c r="H15" s="50">
        <v>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</row>
    <row r="16" spans="1:36" ht="21.95" customHeight="1">
      <c r="A16" s="47" t="s">
        <v>66</v>
      </c>
      <c r="B16" s="48" t="s">
        <v>67</v>
      </c>
      <c r="C16" s="49">
        <v>365.4</v>
      </c>
      <c r="D16" s="50">
        <v>365.4</v>
      </c>
      <c r="E16" s="50">
        <v>0</v>
      </c>
      <c r="F16" s="50">
        <v>0</v>
      </c>
      <c r="G16" s="50">
        <v>0</v>
      </c>
      <c r="H16" s="50">
        <v>0</v>
      </c>
    </row>
    <row r="17" spans="1:36" ht="21.95" customHeight="1">
      <c r="A17" s="47" t="s">
        <v>68</v>
      </c>
      <c r="B17" s="48" t="s">
        <v>69</v>
      </c>
      <c r="C17" s="49">
        <v>95.38</v>
      </c>
      <c r="D17" s="50">
        <v>95.38</v>
      </c>
      <c r="E17" s="50">
        <v>0</v>
      </c>
      <c r="F17" s="50">
        <v>0</v>
      </c>
      <c r="G17" s="50">
        <v>0</v>
      </c>
      <c r="H17" s="50">
        <v>0</v>
      </c>
    </row>
    <row r="18" spans="1:36" ht="21.95" customHeight="1">
      <c r="A18" s="47" t="s">
        <v>62</v>
      </c>
      <c r="B18" s="48" t="s">
        <v>70</v>
      </c>
      <c r="C18" s="49">
        <v>95.38</v>
      </c>
      <c r="D18" s="50">
        <v>95.38</v>
      </c>
      <c r="E18" s="50">
        <v>0</v>
      </c>
      <c r="F18" s="50">
        <v>0</v>
      </c>
      <c r="G18" s="50">
        <v>0</v>
      </c>
      <c r="H18" s="50">
        <v>0</v>
      </c>
    </row>
    <row r="19" spans="1:36" ht="21.95" customHeight="1">
      <c r="A19" s="47" t="s">
        <v>71</v>
      </c>
      <c r="B19" s="48" t="s">
        <v>72</v>
      </c>
      <c r="C19" s="49">
        <v>95.38</v>
      </c>
      <c r="D19" s="50">
        <v>95.38</v>
      </c>
      <c r="E19" s="50">
        <v>0</v>
      </c>
      <c r="F19" s="50">
        <v>0</v>
      </c>
      <c r="G19" s="50">
        <v>0</v>
      </c>
      <c r="H19" s="50">
        <v>0</v>
      </c>
    </row>
    <row r="20" spans="1:36" ht="21.95" customHeight="1">
      <c r="A20" s="52"/>
      <c r="B20" s="53"/>
      <c r="C20" s="54"/>
      <c r="D20" s="54"/>
      <c r="E20" s="54"/>
      <c r="F20" s="54"/>
      <c r="G20" s="54"/>
      <c r="H20" s="54"/>
      <c r="I20" s="55"/>
      <c r="J20" s="51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21.95" customHeight="1">
      <c r="A21" s="57"/>
      <c r="B21" s="58"/>
      <c r="C21" s="59"/>
      <c r="D21" s="59"/>
      <c r="E21" s="59"/>
      <c r="F21" s="59"/>
      <c r="G21" s="59"/>
      <c r="H21" s="59"/>
      <c r="I21" s="60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21.95" customHeight="1">
      <c r="A22" s="57"/>
      <c r="B22" s="58"/>
      <c r="C22" s="59"/>
      <c r="D22" s="59"/>
      <c r="E22" s="59"/>
      <c r="F22" s="59"/>
      <c r="G22" s="59"/>
      <c r="H22" s="59"/>
      <c r="I22" s="60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1:36" ht="12.75" customHeight="1"/>
    <row r="24" spans="1:36" ht="12.75" customHeight="1"/>
    <row r="25" spans="1:36" ht="12.75" customHeight="1"/>
    <row r="26" spans="1:36" ht="12.75" customHeight="1"/>
    <row r="27" spans="1:36" ht="12.75" customHeight="1"/>
    <row r="28" spans="1:36" ht="12.75" customHeight="1"/>
    <row r="29" spans="1:36" ht="12.75" customHeight="1"/>
    <row r="30" spans="1:36" ht="12.75" customHeight="1"/>
    <row r="31" spans="1:36" ht="12.75" customHeight="1"/>
    <row r="32" spans="1:36" ht="12.75" customHeight="1"/>
    <row r="33" spans="3:3" ht="12.75" customHeight="1"/>
    <row r="34" spans="3:3" ht="9.75" customHeight="1">
      <c r="C34" s="31"/>
    </row>
  </sheetData>
  <mergeCells count="2">
    <mergeCell ref="D4:H4"/>
    <mergeCell ref="C4:C5"/>
  </mergeCells>
  <phoneticPr fontId="4" type="noConversion"/>
  <printOptions horizontalCentered="1"/>
  <pageMargins left="0.74930555555555556" right="0.74930555555555556" top="0.99930555555555556" bottom="0.99930555555555556" header="0.49930555555555556" footer="0.49930555555555556"/>
  <pageSetup paperSize="9" scale="90" fitToHeight="10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showGridLines="0" showZeros="0" workbookViewId="0">
      <selection activeCell="C8" sqref="C8"/>
    </sheetView>
  </sheetViews>
  <sheetFormatPr defaultColWidth="9.1640625" defaultRowHeight="11.25"/>
  <cols>
    <col min="1" max="1" width="14.6640625" customWidth="1"/>
    <col min="2" max="2" width="38" customWidth="1"/>
    <col min="3" max="5" width="26" customWidth="1"/>
  </cols>
  <sheetData>
    <row r="1" spans="1:33" ht="15.75" customHeight="1">
      <c r="A1" s="31"/>
      <c r="B1" s="31"/>
    </row>
    <row r="2" spans="1:33" ht="26.25" customHeight="1">
      <c r="A2" s="32" t="s">
        <v>73</v>
      </c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18.75" customHeight="1">
      <c r="A3" s="34"/>
      <c r="B3" s="34"/>
      <c r="C3" s="35"/>
      <c r="D3" s="35"/>
      <c r="E3" s="36" t="s">
        <v>1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4.75" customHeight="1">
      <c r="A4" s="38" t="s">
        <v>39</v>
      </c>
      <c r="B4" s="39"/>
      <c r="C4" s="108" t="s">
        <v>40</v>
      </c>
      <c r="D4" s="109" t="s">
        <v>41</v>
      </c>
      <c r="E4" s="109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24.75" customHeight="1">
      <c r="A5" s="42" t="s">
        <v>42</v>
      </c>
      <c r="B5" s="43" t="s">
        <v>43</v>
      </c>
      <c r="C5" s="107"/>
      <c r="D5" s="45" t="s">
        <v>44</v>
      </c>
      <c r="E5" s="46" t="s">
        <v>45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3" ht="21.95" customHeight="1">
      <c r="A6" s="47"/>
      <c r="B6" s="48" t="s">
        <v>49</v>
      </c>
      <c r="C6" s="49">
        <v>7526.38</v>
      </c>
      <c r="D6" s="50">
        <v>3102.38</v>
      </c>
      <c r="E6" s="50">
        <v>4424</v>
      </c>
      <c r="F6" s="37"/>
      <c r="G6" s="51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21.95" customHeight="1">
      <c r="A7" s="47" t="s">
        <v>50</v>
      </c>
      <c r="B7" s="48" t="s">
        <v>14</v>
      </c>
      <c r="C7" s="49">
        <v>6384</v>
      </c>
      <c r="D7" s="50">
        <v>1960</v>
      </c>
      <c r="E7" s="50">
        <v>4424</v>
      </c>
      <c r="F7" s="55"/>
      <c r="G7" s="51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 spans="1:33" ht="21.95" customHeight="1">
      <c r="A8" s="47" t="s">
        <v>51</v>
      </c>
      <c r="B8" s="48" t="s">
        <v>52</v>
      </c>
      <c r="C8" s="49">
        <v>6384</v>
      </c>
      <c r="D8" s="50">
        <v>1960</v>
      </c>
      <c r="E8" s="50">
        <v>4424</v>
      </c>
      <c r="F8" s="60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1:33" ht="21.95" customHeight="1">
      <c r="A9" s="47" t="s">
        <v>53</v>
      </c>
      <c r="B9" s="48" t="s">
        <v>54</v>
      </c>
      <c r="C9" s="49">
        <v>1960</v>
      </c>
      <c r="D9" s="50">
        <v>1960</v>
      </c>
      <c r="E9" s="50">
        <v>0</v>
      </c>
      <c r="F9" s="60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 ht="21.95" customHeight="1">
      <c r="A10" s="47" t="s">
        <v>55</v>
      </c>
      <c r="B10" s="48" t="s">
        <v>56</v>
      </c>
      <c r="C10" s="49">
        <v>832</v>
      </c>
      <c r="D10" s="50">
        <v>0</v>
      </c>
      <c r="E10" s="50">
        <v>832</v>
      </c>
      <c r="F10" s="60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3" ht="21.95" customHeight="1">
      <c r="A11" s="47" t="s">
        <v>57</v>
      </c>
      <c r="B11" s="48" t="s">
        <v>58</v>
      </c>
      <c r="C11" s="49">
        <v>524</v>
      </c>
      <c r="D11" s="50">
        <v>0</v>
      </c>
      <c r="E11" s="50">
        <v>524</v>
      </c>
      <c r="F11" s="60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  <row r="12" spans="1:33" ht="21.95" customHeight="1">
      <c r="A12" s="47" t="s">
        <v>59</v>
      </c>
      <c r="B12" s="48" t="s">
        <v>60</v>
      </c>
      <c r="C12" s="49">
        <v>3068</v>
      </c>
      <c r="D12" s="50">
        <v>0</v>
      </c>
      <c r="E12" s="50">
        <v>3068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3" ht="21.95" customHeight="1">
      <c r="A13" s="47" t="s">
        <v>61</v>
      </c>
      <c r="B13" s="48" t="s">
        <v>18</v>
      </c>
      <c r="C13" s="49">
        <v>1097</v>
      </c>
      <c r="D13" s="50">
        <v>1097</v>
      </c>
      <c r="E13" s="50">
        <v>0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3" ht="21.95" customHeight="1">
      <c r="A14" s="47" t="s">
        <v>62</v>
      </c>
      <c r="B14" s="48" t="s">
        <v>63</v>
      </c>
      <c r="C14" s="49">
        <v>1097</v>
      </c>
      <c r="D14" s="50">
        <v>1097</v>
      </c>
      <c r="E14" s="50">
        <v>0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</row>
    <row r="15" spans="1:33" ht="21.95" customHeight="1">
      <c r="A15" s="47" t="s">
        <v>64</v>
      </c>
      <c r="B15" s="48" t="s">
        <v>65</v>
      </c>
      <c r="C15" s="49">
        <v>731.6</v>
      </c>
      <c r="D15" s="50">
        <v>731.6</v>
      </c>
      <c r="E15" s="50">
        <v>0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</row>
    <row r="16" spans="1:33" ht="21.95" customHeight="1">
      <c r="A16" s="47" t="s">
        <v>66</v>
      </c>
      <c r="B16" s="48" t="s">
        <v>67</v>
      </c>
      <c r="C16" s="49">
        <v>365.4</v>
      </c>
      <c r="D16" s="50">
        <v>365.4</v>
      </c>
      <c r="E16" s="50">
        <v>0</v>
      </c>
    </row>
    <row r="17" spans="1:33" ht="21.95" customHeight="1">
      <c r="A17" s="47" t="s">
        <v>68</v>
      </c>
      <c r="B17" s="48" t="s">
        <v>69</v>
      </c>
      <c r="C17" s="49">
        <v>45.38</v>
      </c>
      <c r="D17" s="50">
        <v>45.38</v>
      </c>
      <c r="E17" s="50">
        <v>0</v>
      </c>
    </row>
    <row r="18" spans="1:33" ht="21.95" customHeight="1">
      <c r="A18" s="47" t="s">
        <v>62</v>
      </c>
      <c r="B18" s="48" t="s">
        <v>70</v>
      </c>
      <c r="C18" s="49">
        <v>45.38</v>
      </c>
      <c r="D18" s="50">
        <v>45.38</v>
      </c>
      <c r="E18" s="50">
        <v>0</v>
      </c>
    </row>
    <row r="19" spans="1:33" ht="21.95" customHeight="1">
      <c r="A19" s="47" t="s">
        <v>71</v>
      </c>
      <c r="B19" s="48" t="s">
        <v>72</v>
      </c>
      <c r="C19" s="49">
        <v>45.38</v>
      </c>
      <c r="D19" s="50">
        <v>45.38</v>
      </c>
      <c r="E19" s="50">
        <v>0</v>
      </c>
    </row>
    <row r="20" spans="1:33" ht="21.95" customHeight="1">
      <c r="A20" s="52"/>
      <c r="B20" s="53"/>
      <c r="C20" s="54"/>
      <c r="D20" s="54"/>
      <c r="E20" s="54"/>
      <c r="F20" s="55"/>
      <c r="G20" s="51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ht="21.95" customHeight="1">
      <c r="A21" s="57"/>
      <c r="B21" s="58"/>
      <c r="C21" s="59"/>
      <c r="D21" s="59"/>
      <c r="E21" s="59"/>
      <c r="F21" s="60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ht="21.95" customHeight="1">
      <c r="A22" s="57"/>
      <c r="B22" s="58"/>
      <c r="C22" s="59"/>
      <c r="D22" s="59"/>
      <c r="E22" s="59"/>
      <c r="F22" s="60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33" ht="12.75" customHeight="1"/>
    <row r="24" spans="1:33" ht="12.75" customHeight="1"/>
    <row r="25" spans="1:33" ht="12.75" customHeight="1"/>
    <row r="26" spans="1:33" ht="12.75" customHeight="1"/>
    <row r="27" spans="1:33" ht="12.75" customHeight="1"/>
    <row r="28" spans="1:33" ht="12.75" customHeight="1"/>
    <row r="29" spans="1:33" ht="12.75" customHeight="1"/>
    <row r="30" spans="1:33" ht="12.75" customHeight="1"/>
    <row r="31" spans="1:33" ht="12.75" customHeight="1"/>
    <row r="32" spans="1:33" ht="12.75" customHeight="1"/>
    <row r="33" spans="3:3" ht="12.75" customHeight="1"/>
    <row r="34" spans="3:3" ht="9.75" customHeight="1">
      <c r="C34" s="31"/>
    </row>
  </sheetData>
  <mergeCells count="2">
    <mergeCell ref="D4:E4"/>
    <mergeCell ref="C4:C5"/>
  </mergeCells>
  <phoneticPr fontId="4" type="noConversion"/>
  <printOptions horizontalCentered="1"/>
  <pageMargins left="0.74930555555555556" right="0.74930555555555556" top="0.99930555555555556" bottom="0.99930555555555556" header="0.49930555555555556" footer="0.49930555555555556"/>
  <pageSetup paperSize="9" scale="86" fitToHeight="10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showGridLines="0" showZeros="0" topLeftCell="A3" workbookViewId="0">
      <selection activeCell="E24" sqref="E24:E25"/>
    </sheetView>
  </sheetViews>
  <sheetFormatPr defaultColWidth="9.1640625" defaultRowHeight="11.25"/>
  <cols>
    <col min="1" max="1" width="9.6640625" customWidth="1"/>
    <col min="2" max="2" width="43.6640625" customWidth="1"/>
    <col min="3" max="5" width="17.6640625" customWidth="1"/>
    <col min="6" max="6" width="14.5" customWidth="1"/>
  </cols>
  <sheetData>
    <row r="1" spans="1:8" ht="21" customHeight="1">
      <c r="A1" s="110" t="s">
        <v>74</v>
      </c>
      <c r="B1" s="110"/>
      <c r="C1" s="110"/>
      <c r="D1" s="110"/>
      <c r="E1" s="110"/>
    </row>
    <row r="2" spans="1:8" ht="21.75" customHeight="1">
      <c r="E2" s="20" t="s">
        <v>1</v>
      </c>
    </row>
    <row r="3" spans="1:8" ht="24.75" customHeight="1">
      <c r="A3" s="111" t="s">
        <v>75</v>
      </c>
      <c r="B3" s="111"/>
      <c r="C3" s="111" t="s">
        <v>76</v>
      </c>
      <c r="D3" s="112" t="s">
        <v>41</v>
      </c>
      <c r="E3" s="112"/>
    </row>
    <row r="4" spans="1:8" ht="24.75" customHeight="1">
      <c r="A4" s="21" t="s">
        <v>42</v>
      </c>
      <c r="B4" s="21" t="s">
        <v>43</v>
      </c>
      <c r="C4" s="111"/>
      <c r="D4" s="21" t="s">
        <v>77</v>
      </c>
      <c r="E4" s="21" t="s">
        <v>78</v>
      </c>
    </row>
    <row r="5" spans="1:8" ht="30.75" customHeight="1">
      <c r="A5" s="22"/>
      <c r="B5" s="22" t="s">
        <v>49</v>
      </c>
      <c r="C5" s="62">
        <f t="shared" ref="C5:C40" si="0">D5+E5</f>
        <v>3102.38</v>
      </c>
      <c r="D5" s="63">
        <f>D6+D31</f>
        <v>2904.7000000000003</v>
      </c>
      <c r="E5" s="63">
        <f>E13+E38</f>
        <v>197.67999999999998</v>
      </c>
      <c r="F5" s="28"/>
    </row>
    <row r="6" spans="1:8" ht="30.75" customHeight="1">
      <c r="A6" s="64">
        <v>301</v>
      </c>
      <c r="B6" s="65" t="s">
        <v>79</v>
      </c>
      <c r="C6" s="63">
        <f t="shared" si="0"/>
        <v>1595.1000000000001</v>
      </c>
      <c r="D6" s="66">
        <f>SUM(D7:D12)</f>
        <v>1595.1000000000001</v>
      </c>
      <c r="E6" s="63"/>
    </row>
    <row r="7" spans="1:8" ht="30.75" customHeight="1">
      <c r="A7" s="22" t="s">
        <v>80</v>
      </c>
      <c r="B7" s="22" t="s">
        <v>81</v>
      </c>
      <c r="C7" s="63">
        <f t="shared" si="0"/>
        <v>283.98</v>
      </c>
      <c r="D7" s="30">
        <v>283.98</v>
      </c>
      <c r="E7" s="67"/>
    </row>
    <row r="8" spans="1:8" ht="30.75" customHeight="1">
      <c r="A8" s="22" t="s">
        <v>82</v>
      </c>
      <c r="B8" s="22" t="s">
        <v>83</v>
      </c>
      <c r="C8" s="63">
        <f t="shared" si="0"/>
        <v>744.27</v>
      </c>
      <c r="D8" s="30">
        <v>744.27</v>
      </c>
      <c r="E8" s="67"/>
    </row>
    <row r="9" spans="1:8" ht="30.75" customHeight="1">
      <c r="A9" s="22" t="s">
        <v>84</v>
      </c>
      <c r="B9" s="22" t="s">
        <v>85</v>
      </c>
      <c r="C9" s="63">
        <f t="shared" si="0"/>
        <v>8</v>
      </c>
      <c r="D9" s="30">
        <v>8</v>
      </c>
      <c r="E9" s="68"/>
    </row>
    <row r="10" spans="1:8" ht="30.75" customHeight="1">
      <c r="A10" s="22" t="s">
        <v>86</v>
      </c>
      <c r="B10" s="22" t="s">
        <v>87</v>
      </c>
      <c r="C10" s="63">
        <f t="shared" si="0"/>
        <v>44.2</v>
      </c>
      <c r="D10" s="26">
        <v>44.2</v>
      </c>
      <c r="E10" s="67"/>
    </row>
    <row r="11" spans="1:8" ht="30.75" customHeight="1">
      <c r="A11" s="22" t="s">
        <v>51</v>
      </c>
      <c r="B11" s="22" t="s">
        <v>88</v>
      </c>
      <c r="C11" s="63">
        <f t="shared" si="0"/>
        <v>284.43</v>
      </c>
      <c r="D11" s="27">
        <v>284.43</v>
      </c>
      <c r="E11" s="67"/>
      <c r="F11" s="28"/>
    </row>
    <row r="12" spans="1:8" ht="30.75" customHeight="1">
      <c r="A12" s="22" t="s">
        <v>89</v>
      </c>
      <c r="B12" s="22" t="s">
        <v>90</v>
      </c>
      <c r="C12" s="63">
        <f t="shared" si="0"/>
        <v>230.22</v>
      </c>
      <c r="D12" s="26">
        <v>230.22</v>
      </c>
      <c r="E12" s="67"/>
    </row>
    <row r="13" spans="1:8" ht="30.75" customHeight="1">
      <c r="A13" s="22" t="s">
        <v>91</v>
      </c>
      <c r="B13" s="22" t="s">
        <v>92</v>
      </c>
      <c r="C13" s="63">
        <f t="shared" si="0"/>
        <v>175.82999999999998</v>
      </c>
      <c r="D13" s="69"/>
      <c r="E13" s="66">
        <f>SUM(E14:E30)</f>
        <v>175.82999999999998</v>
      </c>
      <c r="F13" s="28"/>
      <c r="G13" s="28"/>
    </row>
    <row r="14" spans="1:8" ht="30.75" customHeight="1">
      <c r="A14" s="22" t="s">
        <v>80</v>
      </c>
      <c r="B14" s="22" t="s">
        <v>93</v>
      </c>
      <c r="C14" s="63">
        <f t="shared" si="0"/>
        <v>3.5</v>
      </c>
      <c r="D14" s="70"/>
      <c r="E14" s="30">
        <v>3.5</v>
      </c>
      <c r="F14" s="28"/>
      <c r="G14" s="28"/>
      <c r="H14" s="28"/>
    </row>
    <row r="15" spans="1:8" ht="30.75" customHeight="1">
      <c r="A15" s="22" t="s">
        <v>62</v>
      </c>
      <c r="B15" s="22" t="s">
        <v>94</v>
      </c>
      <c r="C15" s="63">
        <f t="shared" si="0"/>
        <v>4.3600000000000003</v>
      </c>
      <c r="D15" s="70"/>
      <c r="E15" s="30">
        <v>4.3600000000000003</v>
      </c>
      <c r="F15" s="28"/>
      <c r="G15" s="28"/>
    </row>
    <row r="16" spans="1:8" ht="30.75" customHeight="1">
      <c r="A16" s="22" t="s">
        <v>51</v>
      </c>
      <c r="B16" s="22" t="s">
        <v>95</v>
      </c>
      <c r="C16" s="63">
        <f t="shared" si="0"/>
        <v>4.7699999999999996</v>
      </c>
      <c r="D16" s="71"/>
      <c r="E16" s="30">
        <v>4.7699999999999996</v>
      </c>
      <c r="F16" s="28"/>
    </row>
    <row r="17" spans="1:8" ht="30.75" customHeight="1">
      <c r="A17" s="22" t="s">
        <v>96</v>
      </c>
      <c r="B17" s="22" t="s">
        <v>97</v>
      </c>
      <c r="C17" s="63">
        <f t="shared" si="0"/>
        <v>1.35</v>
      </c>
      <c r="D17" s="72"/>
      <c r="E17" s="26">
        <v>1.35</v>
      </c>
      <c r="F17" s="28"/>
      <c r="G17" s="28"/>
      <c r="H17" s="28"/>
    </row>
    <row r="18" spans="1:8" ht="30.75" customHeight="1">
      <c r="A18" s="22" t="s">
        <v>98</v>
      </c>
      <c r="B18" s="22" t="s">
        <v>99</v>
      </c>
      <c r="C18" s="63">
        <f t="shared" si="0"/>
        <v>15.57</v>
      </c>
      <c r="D18" s="73"/>
      <c r="E18" s="27">
        <v>15.57</v>
      </c>
      <c r="F18" s="28"/>
    </row>
    <row r="19" spans="1:8" ht="30.75" customHeight="1">
      <c r="A19" s="22" t="s">
        <v>100</v>
      </c>
      <c r="B19" s="22" t="s">
        <v>101</v>
      </c>
      <c r="C19" s="63">
        <f t="shared" si="0"/>
        <v>3.6</v>
      </c>
      <c r="D19" s="73"/>
      <c r="E19" s="30">
        <v>3.6</v>
      </c>
      <c r="F19" s="28"/>
      <c r="G19" s="28"/>
    </row>
    <row r="20" spans="1:8" ht="30.75" customHeight="1">
      <c r="A20" s="22" t="s">
        <v>102</v>
      </c>
      <c r="B20" s="22" t="s">
        <v>103</v>
      </c>
      <c r="C20" s="63">
        <f t="shared" si="0"/>
        <v>0.45</v>
      </c>
      <c r="D20" s="73"/>
      <c r="E20" s="30">
        <v>0.45</v>
      </c>
      <c r="F20" s="28"/>
      <c r="H20" s="28"/>
    </row>
    <row r="21" spans="1:8" ht="30.75" customHeight="1">
      <c r="A21" s="22" t="s">
        <v>104</v>
      </c>
      <c r="B21" s="22" t="s">
        <v>105</v>
      </c>
      <c r="C21" s="63">
        <f t="shared" si="0"/>
        <v>15</v>
      </c>
      <c r="D21" s="73"/>
      <c r="E21" s="30">
        <v>15</v>
      </c>
      <c r="F21" s="28"/>
      <c r="G21" s="28"/>
    </row>
    <row r="22" spans="1:8" ht="30.75" customHeight="1">
      <c r="A22" s="22" t="s">
        <v>106</v>
      </c>
      <c r="B22" s="22" t="s">
        <v>107</v>
      </c>
      <c r="C22" s="63">
        <f t="shared" si="0"/>
        <v>2.7</v>
      </c>
      <c r="D22" s="73"/>
      <c r="E22" s="30">
        <v>2.7</v>
      </c>
      <c r="F22" s="28"/>
      <c r="G22" s="28"/>
    </row>
    <row r="23" spans="1:8" ht="30.75" customHeight="1">
      <c r="A23" s="22" t="s">
        <v>108</v>
      </c>
      <c r="B23" s="22" t="s">
        <v>109</v>
      </c>
      <c r="C23" s="63">
        <f t="shared" si="0"/>
        <v>3</v>
      </c>
      <c r="D23" s="73"/>
      <c r="E23" s="30">
        <v>3</v>
      </c>
      <c r="F23" s="28"/>
      <c r="G23" s="28"/>
      <c r="H23" s="28"/>
    </row>
    <row r="24" spans="1:8" ht="30.75" customHeight="1">
      <c r="A24" s="22" t="s">
        <v>110</v>
      </c>
      <c r="B24" s="22" t="s">
        <v>111</v>
      </c>
      <c r="C24" s="63">
        <f t="shared" si="0"/>
        <v>0</v>
      </c>
      <c r="D24" s="74"/>
      <c r="E24" s="30">
        <v>0</v>
      </c>
      <c r="F24" s="28"/>
      <c r="G24" s="28"/>
      <c r="H24" s="28"/>
    </row>
    <row r="25" spans="1:8" ht="30.75" customHeight="1">
      <c r="A25" s="22" t="s">
        <v>112</v>
      </c>
      <c r="B25" s="22" t="s">
        <v>113</v>
      </c>
      <c r="C25" s="63">
        <f t="shared" si="0"/>
        <v>0</v>
      </c>
      <c r="D25" s="73"/>
      <c r="E25" s="26">
        <v>0</v>
      </c>
      <c r="F25" s="28"/>
      <c r="G25" s="28"/>
      <c r="H25" s="28"/>
    </row>
    <row r="26" spans="1:8" ht="30.75" customHeight="1">
      <c r="A26" s="22" t="s">
        <v>114</v>
      </c>
      <c r="B26" s="22" t="s">
        <v>115</v>
      </c>
      <c r="C26" s="63">
        <f t="shared" si="0"/>
        <v>15</v>
      </c>
      <c r="D26" s="73"/>
      <c r="E26" s="27">
        <v>15</v>
      </c>
      <c r="F26" s="28"/>
      <c r="G26" s="28"/>
    </row>
    <row r="27" spans="1:8" ht="30.75" customHeight="1">
      <c r="A27" s="22" t="s">
        <v>116</v>
      </c>
      <c r="B27" s="22" t="s">
        <v>117</v>
      </c>
      <c r="C27" s="63">
        <f t="shared" si="0"/>
        <v>18.75</v>
      </c>
      <c r="D27" s="73"/>
      <c r="E27" s="26">
        <v>18.75</v>
      </c>
      <c r="F27" s="28"/>
      <c r="G27" s="28"/>
    </row>
    <row r="28" spans="1:8" ht="30.75" customHeight="1">
      <c r="A28" s="22" t="s">
        <v>118</v>
      </c>
      <c r="B28" s="22" t="s">
        <v>119</v>
      </c>
      <c r="C28" s="63">
        <f t="shared" si="0"/>
        <v>22.08</v>
      </c>
      <c r="D28" s="74"/>
      <c r="E28" s="27">
        <v>22.08</v>
      </c>
    </row>
    <row r="29" spans="1:8" ht="30.75" customHeight="1">
      <c r="A29" s="22" t="s">
        <v>120</v>
      </c>
      <c r="B29" s="22" t="s">
        <v>121</v>
      </c>
      <c r="C29" s="63">
        <f t="shared" si="0"/>
        <v>60</v>
      </c>
      <c r="D29" s="62"/>
      <c r="E29" s="26">
        <v>60</v>
      </c>
      <c r="F29" s="28"/>
      <c r="G29" s="28"/>
      <c r="H29" s="28"/>
    </row>
    <row r="30" spans="1:8" ht="30.75" customHeight="1">
      <c r="A30" s="22" t="s">
        <v>89</v>
      </c>
      <c r="B30" s="22" t="s">
        <v>122</v>
      </c>
      <c r="C30" s="63">
        <f t="shared" si="0"/>
        <v>5.7</v>
      </c>
      <c r="D30" s="62"/>
      <c r="E30" s="26">
        <v>5.7</v>
      </c>
    </row>
    <row r="31" spans="1:8" ht="30.75" customHeight="1">
      <c r="A31" s="22" t="s">
        <v>123</v>
      </c>
      <c r="B31" s="22" t="s">
        <v>124</v>
      </c>
      <c r="C31" s="63">
        <f t="shared" si="0"/>
        <v>1309.6000000000001</v>
      </c>
      <c r="D31" s="63">
        <f>SUM(D32:D37)</f>
        <v>1309.6000000000001</v>
      </c>
      <c r="E31" s="63"/>
      <c r="F31" s="28"/>
      <c r="G31" s="28"/>
    </row>
    <row r="32" spans="1:8" ht="30.75" customHeight="1">
      <c r="A32" s="22" t="s">
        <v>80</v>
      </c>
      <c r="B32" s="22" t="s">
        <v>125</v>
      </c>
      <c r="C32" s="63">
        <f t="shared" si="0"/>
        <v>103</v>
      </c>
      <c r="D32" s="26">
        <v>103</v>
      </c>
      <c r="E32" s="63"/>
      <c r="F32" s="28"/>
      <c r="G32" s="28"/>
      <c r="H32" s="28"/>
    </row>
    <row r="33" spans="1:9" ht="30.75" customHeight="1">
      <c r="A33" s="22" t="s">
        <v>82</v>
      </c>
      <c r="B33" s="22" t="s">
        <v>126</v>
      </c>
      <c r="C33" s="63">
        <f t="shared" si="0"/>
        <v>994</v>
      </c>
      <c r="D33" s="26">
        <v>994</v>
      </c>
      <c r="E33" s="63"/>
    </row>
    <row r="34" spans="1:9" ht="30.75" customHeight="1">
      <c r="A34" s="22" t="s">
        <v>62</v>
      </c>
      <c r="B34" s="22" t="s">
        <v>127</v>
      </c>
      <c r="C34" s="63">
        <f t="shared" si="0"/>
        <v>0</v>
      </c>
      <c r="D34" s="26">
        <v>0</v>
      </c>
      <c r="E34" s="63"/>
      <c r="F34" s="28"/>
    </row>
    <row r="35" spans="1:9" ht="30.75" customHeight="1">
      <c r="A35" s="22" t="s">
        <v>51</v>
      </c>
      <c r="B35" s="22" t="s">
        <v>128</v>
      </c>
      <c r="C35" s="63">
        <f t="shared" si="0"/>
        <v>45.38</v>
      </c>
      <c r="D35" s="75">
        <v>45.38</v>
      </c>
      <c r="E35" s="63"/>
      <c r="F35" s="28"/>
      <c r="G35" s="28"/>
    </row>
    <row r="36" spans="1:9" ht="30.75" customHeight="1">
      <c r="A36" s="22" t="s">
        <v>98</v>
      </c>
      <c r="B36" s="22" t="s">
        <v>129</v>
      </c>
      <c r="C36" s="63">
        <f t="shared" si="0"/>
        <v>167.22</v>
      </c>
      <c r="D36" s="26">
        <v>167.22</v>
      </c>
      <c r="E36" s="63"/>
    </row>
    <row r="37" spans="1:9" ht="30.75" customHeight="1">
      <c r="A37" s="22" t="s">
        <v>89</v>
      </c>
      <c r="B37" s="22" t="s">
        <v>130</v>
      </c>
      <c r="C37" s="63">
        <f t="shared" si="0"/>
        <v>0</v>
      </c>
      <c r="D37" s="26">
        <v>0</v>
      </c>
      <c r="E37" s="63"/>
    </row>
    <row r="38" spans="1:9" ht="30.75" customHeight="1">
      <c r="A38" s="22" t="s">
        <v>131</v>
      </c>
      <c r="B38" s="22" t="s">
        <v>132</v>
      </c>
      <c r="C38" s="63">
        <f t="shared" si="0"/>
        <v>21.85</v>
      </c>
      <c r="D38" s="62"/>
      <c r="E38" s="63">
        <f>SUM(E39:E40)</f>
        <v>21.85</v>
      </c>
      <c r="F38" s="28"/>
      <c r="G38" s="28"/>
    </row>
    <row r="39" spans="1:9" ht="30.75" customHeight="1">
      <c r="A39" s="22" t="s">
        <v>82</v>
      </c>
      <c r="B39" s="22" t="s">
        <v>133</v>
      </c>
      <c r="C39" s="63">
        <f t="shared" si="0"/>
        <v>16.350000000000001</v>
      </c>
      <c r="D39" s="62"/>
      <c r="E39" s="26">
        <v>16.350000000000001</v>
      </c>
      <c r="F39" s="28"/>
      <c r="G39" s="28"/>
      <c r="H39" s="28"/>
      <c r="I39" s="28"/>
    </row>
    <row r="40" spans="1:9" ht="30.75" customHeight="1">
      <c r="A40" s="22" t="s">
        <v>89</v>
      </c>
      <c r="B40" s="22" t="s">
        <v>134</v>
      </c>
      <c r="C40" s="63">
        <f t="shared" si="0"/>
        <v>5.5</v>
      </c>
      <c r="D40" s="62"/>
      <c r="E40" s="26">
        <v>5.5</v>
      </c>
      <c r="F40" s="28"/>
    </row>
  </sheetData>
  <mergeCells count="4">
    <mergeCell ref="A1:E1"/>
    <mergeCell ref="A3:B3"/>
    <mergeCell ref="D3:E3"/>
    <mergeCell ref="C3:C4"/>
  </mergeCells>
  <phoneticPr fontId="4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showGridLines="0" showZeros="0" workbookViewId="0">
      <selection activeCell="B32" sqref="B32"/>
    </sheetView>
  </sheetViews>
  <sheetFormatPr defaultColWidth="9.1640625" defaultRowHeight="11.25"/>
  <cols>
    <col min="1" max="1" width="14.6640625" customWidth="1"/>
    <col min="2" max="2" width="38" customWidth="1"/>
    <col min="3" max="5" width="26" customWidth="1"/>
  </cols>
  <sheetData>
    <row r="1" spans="1:33" ht="15.75" customHeight="1">
      <c r="A1" s="31"/>
      <c r="B1" s="31"/>
    </row>
    <row r="2" spans="1:33" ht="26.25" customHeight="1">
      <c r="A2" s="32" t="s">
        <v>135</v>
      </c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18.75" customHeight="1">
      <c r="A3" s="34"/>
      <c r="B3" s="34"/>
      <c r="C3" s="35"/>
      <c r="D3" s="35"/>
      <c r="E3" s="36" t="s">
        <v>1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4.75" customHeight="1">
      <c r="A4" s="38" t="s">
        <v>39</v>
      </c>
      <c r="B4" s="39"/>
      <c r="C4" s="108" t="s">
        <v>40</v>
      </c>
      <c r="D4" s="109" t="s">
        <v>41</v>
      </c>
      <c r="E4" s="109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24.75" customHeight="1">
      <c r="A5" s="42" t="s">
        <v>42</v>
      </c>
      <c r="B5" s="43" t="s">
        <v>43</v>
      </c>
      <c r="C5" s="107"/>
      <c r="D5" s="45" t="s">
        <v>44</v>
      </c>
      <c r="E5" s="46" t="s">
        <v>45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3" ht="21.95" customHeight="1">
      <c r="A6" s="47"/>
      <c r="B6" s="48"/>
      <c r="C6" s="49"/>
      <c r="D6" s="50"/>
      <c r="E6" s="50"/>
      <c r="F6" s="37"/>
      <c r="G6" s="51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21.95" customHeight="1">
      <c r="A7" s="52"/>
      <c r="B7" s="53"/>
      <c r="C7" s="54"/>
      <c r="D7" s="54"/>
      <c r="E7" s="54"/>
      <c r="F7" s="55"/>
      <c r="G7" s="51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 spans="1:33" ht="21.95" customHeight="1">
      <c r="A8" s="57"/>
      <c r="B8" s="58"/>
      <c r="C8" s="59"/>
      <c r="D8" s="59"/>
      <c r="E8" s="59"/>
      <c r="F8" s="60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1:33" ht="21.95" customHeight="1">
      <c r="A9" s="57"/>
      <c r="B9" s="58"/>
      <c r="C9" s="59"/>
      <c r="D9" s="59"/>
      <c r="E9" s="59"/>
      <c r="F9" s="60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 ht="21.95" customHeight="1">
      <c r="A10" s="57"/>
      <c r="B10" s="58"/>
      <c r="C10" s="59"/>
      <c r="D10" s="59"/>
      <c r="E10" s="59"/>
      <c r="F10" s="60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3" ht="21.95" customHeight="1">
      <c r="A11" s="57"/>
      <c r="B11" s="58"/>
      <c r="C11" s="59"/>
      <c r="D11" s="59"/>
      <c r="E11" s="59"/>
      <c r="F11" s="60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  <row r="12" spans="1:33" ht="21.95" customHeight="1">
      <c r="A12" s="57"/>
      <c r="B12" s="58"/>
      <c r="C12" s="59"/>
      <c r="D12" s="59"/>
      <c r="E12" s="59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3" ht="21.95" customHeight="1">
      <c r="A13" s="57"/>
      <c r="B13" s="58"/>
      <c r="C13" s="59"/>
      <c r="D13" s="59"/>
      <c r="E13" s="59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3" ht="21.95" customHeight="1">
      <c r="A14" s="57"/>
      <c r="B14" s="58"/>
      <c r="C14" s="59"/>
      <c r="D14" s="59"/>
      <c r="E14" s="59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</row>
    <row r="15" spans="1:33" ht="9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</row>
    <row r="16" spans="1:33" ht="12.75" customHeight="1"/>
    <row r="17" spans="2:2" ht="12.75" customHeight="1"/>
    <row r="18" spans="2:2" ht="12.75" customHeight="1"/>
    <row r="19" spans="2:2" ht="12.75" customHeight="1"/>
    <row r="20" spans="2:2" ht="9.75" customHeight="1">
      <c r="B20" s="31"/>
    </row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spans="3:3" ht="12.75" customHeight="1"/>
    <row r="34" spans="3:3" ht="9.75" customHeight="1">
      <c r="C34" s="31"/>
    </row>
  </sheetData>
  <mergeCells count="2">
    <mergeCell ref="D4:E4"/>
    <mergeCell ref="C4:C5"/>
  </mergeCells>
  <phoneticPr fontId="4" type="noConversion"/>
  <printOptions horizontalCentered="1"/>
  <pageMargins left="0.74930555555555556" right="0.74930555555555556" top="0.99930555555555556" bottom="0.99930555555555556" header="0.49930555555555556" footer="0.49930555555555556"/>
  <pageSetup paperSize="9" fitToHeight="100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0"/>
  <sheetViews>
    <sheetView showGridLines="0" showZeros="0" workbookViewId="0">
      <selection activeCell="B4" sqref="B4"/>
    </sheetView>
  </sheetViews>
  <sheetFormatPr defaultColWidth="9.1640625" defaultRowHeight="11.25"/>
  <cols>
    <col min="1" max="1" width="64.6640625" customWidth="1"/>
    <col min="2" max="2" width="35.6640625" customWidth="1"/>
  </cols>
  <sheetData>
    <row r="1" spans="1:3" ht="36" customHeight="1">
      <c r="A1" s="110" t="s">
        <v>136</v>
      </c>
      <c r="B1" s="110"/>
    </row>
    <row r="2" spans="1:3" ht="25.5" customHeight="1">
      <c r="B2" s="20" t="s">
        <v>1</v>
      </c>
    </row>
    <row r="3" spans="1:3" ht="27" customHeight="1">
      <c r="A3" s="21" t="s">
        <v>137</v>
      </c>
      <c r="B3" s="24" t="s">
        <v>76</v>
      </c>
    </row>
    <row r="4" spans="1:3" ht="27" customHeight="1">
      <c r="A4" s="25" t="s">
        <v>49</v>
      </c>
      <c r="B4" s="26">
        <v>76.37</v>
      </c>
    </row>
    <row r="5" spans="1:3" ht="27" customHeight="1">
      <c r="A5" s="25" t="s">
        <v>138</v>
      </c>
      <c r="B5" s="27">
        <v>32.6</v>
      </c>
      <c r="C5" s="28"/>
    </row>
    <row r="6" spans="1:3" ht="27" customHeight="1">
      <c r="A6" s="29" t="s">
        <v>139</v>
      </c>
      <c r="B6" s="30">
        <v>14.45</v>
      </c>
      <c r="C6" s="28"/>
    </row>
    <row r="7" spans="1:3" ht="27" customHeight="1">
      <c r="A7" s="25" t="s">
        <v>140</v>
      </c>
      <c r="B7" s="26">
        <v>29.32</v>
      </c>
      <c r="C7" s="28"/>
    </row>
    <row r="8" spans="1:3" ht="27" customHeight="1">
      <c r="A8" s="25" t="s">
        <v>141</v>
      </c>
      <c r="B8" s="27">
        <v>29.32</v>
      </c>
      <c r="C8" s="28"/>
    </row>
    <row r="9" spans="1:3" ht="27" customHeight="1">
      <c r="A9" s="25" t="s">
        <v>142</v>
      </c>
      <c r="B9" s="26">
        <v>0</v>
      </c>
      <c r="C9" s="28"/>
    </row>
    <row r="10" spans="1:3" ht="12.75" customHeight="1"/>
  </sheetData>
  <mergeCells count="1">
    <mergeCell ref="A1:B1"/>
  </mergeCells>
  <phoneticPr fontId="4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1"/>
  <sheetViews>
    <sheetView showGridLines="0" showZeros="0" topLeftCell="A7" workbookViewId="0">
      <selection activeCell="B7" sqref="B7"/>
    </sheetView>
  </sheetViews>
  <sheetFormatPr defaultColWidth="9.1640625" defaultRowHeight="11.25"/>
  <cols>
    <col min="1" max="1" width="51.6640625" customWidth="1"/>
    <col min="2" max="2" width="29.6640625" customWidth="1"/>
  </cols>
  <sheetData>
    <row r="1" spans="1:2" ht="21" customHeight="1">
      <c r="A1" s="110" t="s">
        <v>143</v>
      </c>
      <c r="B1" s="110"/>
    </row>
    <row r="2" spans="1:2" ht="21.75" customHeight="1">
      <c r="B2" s="20" t="s">
        <v>1</v>
      </c>
    </row>
    <row r="3" spans="1:2" ht="27" customHeight="1">
      <c r="A3" s="21" t="s">
        <v>137</v>
      </c>
      <c r="B3" s="21" t="s">
        <v>76</v>
      </c>
    </row>
    <row r="4" spans="1:2" ht="27" customHeight="1">
      <c r="A4" s="22" t="s">
        <v>49</v>
      </c>
      <c r="B4" s="22">
        <v>2474</v>
      </c>
    </row>
    <row r="5" spans="1:2" ht="27" customHeight="1">
      <c r="A5" s="22" t="s">
        <v>144</v>
      </c>
      <c r="B5" s="22">
        <v>2474</v>
      </c>
    </row>
    <row r="6" spans="1:2" ht="27" customHeight="1">
      <c r="A6" s="22"/>
      <c r="B6" s="22"/>
    </row>
    <row r="7" spans="1:2" ht="27" customHeight="1">
      <c r="A7" s="22"/>
      <c r="B7" s="22"/>
    </row>
    <row r="8" spans="1:2" ht="27" customHeight="1">
      <c r="A8" s="23"/>
      <c r="B8" s="22"/>
    </row>
    <row r="9" spans="1:2" ht="27" customHeight="1">
      <c r="A9" s="22"/>
      <c r="B9" s="22"/>
    </row>
    <row r="10" spans="1:2" ht="12.75" customHeight="1"/>
    <row r="11" spans="1:2" ht="18.75" customHeight="1">
      <c r="A11" t="s">
        <v>145</v>
      </c>
    </row>
  </sheetData>
  <mergeCells count="1">
    <mergeCell ref="A1:B1"/>
  </mergeCells>
  <phoneticPr fontId="4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4"/>
  <sheetViews>
    <sheetView showGridLines="0" showZeros="0" topLeftCell="A73" workbookViewId="0">
      <selection activeCell="I4" sqref="I4"/>
    </sheetView>
  </sheetViews>
  <sheetFormatPr defaultColWidth="9.1640625" defaultRowHeight="21.95" customHeight="1"/>
  <cols>
    <col min="1" max="1" width="43.1640625" style="1" customWidth="1"/>
    <col min="2" max="3" width="20.83203125" style="2" customWidth="1"/>
    <col min="4" max="4" width="18.6640625" style="1" customWidth="1"/>
    <col min="5" max="16384" width="9.1640625" style="1"/>
  </cols>
  <sheetData>
    <row r="1" spans="1:5" ht="21.95" customHeight="1">
      <c r="A1" s="110" t="s">
        <v>146</v>
      </c>
      <c r="B1" s="113"/>
      <c r="C1" s="113"/>
      <c r="D1" s="110"/>
    </row>
    <row r="2" spans="1:5" ht="21.95" customHeight="1">
      <c r="B2" s="3"/>
      <c r="D2" s="4" t="s">
        <v>1</v>
      </c>
    </row>
    <row r="3" spans="1:5" ht="21.95" customHeight="1">
      <c r="A3" s="115" t="s">
        <v>147</v>
      </c>
      <c r="B3" s="114" t="s">
        <v>76</v>
      </c>
      <c r="C3" s="114"/>
      <c r="D3" s="115"/>
    </row>
    <row r="4" spans="1:5" ht="36" customHeight="1">
      <c r="A4" s="115"/>
      <c r="B4" s="6" t="s">
        <v>148</v>
      </c>
      <c r="C4" s="6" t="s">
        <v>149</v>
      </c>
      <c r="D4" s="5" t="s">
        <v>49</v>
      </c>
    </row>
    <row r="5" spans="1:5" ht="21.95" customHeight="1">
      <c r="A5" s="7" t="s">
        <v>49</v>
      </c>
      <c r="B5" s="8">
        <f>B6+B12+B16+B24+B33+B44+B53+B54+B60+B69+B81+B89+B99+B104+B105+B106+B107</f>
        <v>2100</v>
      </c>
      <c r="C5" s="8">
        <f>C6+C12+C16+C24+C33+C44+C53+C54+C60+C69+C81+C89+C99+C104+C105+C106+C107</f>
        <v>374</v>
      </c>
      <c r="D5" s="8">
        <f>D6+D12+D16+D24+D33+D44+D53+D54+D60+D69+D81+D89+D99+D104+D105+D106+D107</f>
        <v>2474</v>
      </c>
    </row>
    <row r="6" spans="1:5" ht="21.95" customHeight="1">
      <c r="A6" s="9" t="s">
        <v>150</v>
      </c>
      <c r="B6" s="8">
        <f>SUM(B7:B11)</f>
        <v>200</v>
      </c>
      <c r="C6" s="8">
        <f>SUM(C7:C11)</f>
        <v>10</v>
      </c>
      <c r="D6" s="10">
        <f t="shared" ref="D6:D11" si="0">B6+C6</f>
        <v>210</v>
      </c>
      <c r="E6" s="11"/>
    </row>
    <row r="7" spans="1:5" ht="21.95" customHeight="1">
      <c r="A7" s="12" t="s">
        <v>151</v>
      </c>
      <c r="B7" s="13">
        <v>160</v>
      </c>
      <c r="C7" s="13">
        <v>10</v>
      </c>
      <c r="D7" s="14">
        <f t="shared" si="0"/>
        <v>170</v>
      </c>
      <c r="E7" s="15"/>
    </row>
    <row r="8" spans="1:5" ht="21.95" customHeight="1">
      <c r="A8" s="12" t="s">
        <v>152</v>
      </c>
      <c r="B8" s="13">
        <v>10</v>
      </c>
      <c r="C8" s="13"/>
      <c r="D8" s="14">
        <f t="shared" si="0"/>
        <v>10</v>
      </c>
      <c r="E8" s="15"/>
    </row>
    <row r="9" spans="1:5" ht="21.95" customHeight="1">
      <c r="A9" s="12" t="s">
        <v>153</v>
      </c>
      <c r="B9" s="13">
        <v>10</v>
      </c>
      <c r="C9" s="13"/>
      <c r="D9" s="14">
        <f t="shared" si="0"/>
        <v>10</v>
      </c>
      <c r="E9" s="15"/>
    </row>
    <row r="10" spans="1:5" ht="21.95" customHeight="1">
      <c r="A10" s="12" t="s">
        <v>154</v>
      </c>
      <c r="B10" s="13">
        <v>10</v>
      </c>
      <c r="C10" s="13"/>
      <c r="D10" s="14">
        <f t="shared" si="0"/>
        <v>10</v>
      </c>
      <c r="E10" s="15"/>
    </row>
    <row r="11" spans="1:5" ht="21.95" customHeight="1">
      <c r="A11" s="12" t="s">
        <v>155</v>
      </c>
      <c r="B11" s="13">
        <v>10</v>
      </c>
      <c r="C11" s="13"/>
      <c r="D11" s="14">
        <f t="shared" si="0"/>
        <v>10</v>
      </c>
      <c r="E11" s="15"/>
    </row>
    <row r="12" spans="1:5" ht="21.95" customHeight="1">
      <c r="A12" s="9" t="s">
        <v>156</v>
      </c>
      <c r="B12" s="9">
        <f>SUM(B13:B15)</f>
        <v>110</v>
      </c>
      <c r="C12" s="9">
        <f>SUM(C13:C15)</f>
        <v>7</v>
      </c>
      <c r="D12" s="10">
        <f t="shared" ref="D12:D43" si="1">B12+C12</f>
        <v>117</v>
      </c>
      <c r="E12" s="11"/>
    </row>
    <row r="13" spans="1:5" ht="21.95" customHeight="1">
      <c r="A13" s="12" t="s">
        <v>151</v>
      </c>
      <c r="B13" s="16">
        <v>50</v>
      </c>
      <c r="C13" s="16">
        <v>5</v>
      </c>
      <c r="D13" s="14">
        <f t="shared" si="1"/>
        <v>55</v>
      </c>
      <c r="E13" s="15"/>
    </row>
    <row r="14" spans="1:5" ht="21.95" customHeight="1">
      <c r="A14" s="12" t="s">
        <v>157</v>
      </c>
      <c r="B14" s="16">
        <v>30</v>
      </c>
      <c r="C14" s="16">
        <v>2</v>
      </c>
      <c r="D14" s="14">
        <f t="shared" si="1"/>
        <v>32</v>
      </c>
      <c r="E14" s="15"/>
    </row>
    <row r="15" spans="1:5" ht="21.95" customHeight="1">
      <c r="A15" s="12" t="s">
        <v>158</v>
      </c>
      <c r="B15" s="16">
        <v>30</v>
      </c>
      <c r="C15" s="16"/>
      <c r="D15" s="14">
        <f t="shared" si="1"/>
        <v>30</v>
      </c>
      <c r="E15" s="15"/>
    </row>
    <row r="16" spans="1:5" ht="21.95" customHeight="1">
      <c r="A16" s="9" t="s">
        <v>159</v>
      </c>
      <c r="B16" s="9">
        <f>SUM(B17:B23)</f>
        <v>150</v>
      </c>
      <c r="C16" s="9">
        <f>SUM(C17:C23)</f>
        <v>34</v>
      </c>
      <c r="D16" s="10">
        <f t="shared" si="1"/>
        <v>184</v>
      </c>
      <c r="E16" s="11"/>
    </row>
    <row r="17" spans="1:5" ht="21.95" customHeight="1">
      <c r="A17" s="12" t="s">
        <v>151</v>
      </c>
      <c r="B17" s="16">
        <v>20</v>
      </c>
      <c r="C17" s="16">
        <v>3</v>
      </c>
      <c r="D17" s="14">
        <f t="shared" si="1"/>
        <v>23</v>
      </c>
      <c r="E17" s="15"/>
    </row>
    <row r="18" spans="1:5" ht="21.95" customHeight="1">
      <c r="A18" s="12" t="s">
        <v>160</v>
      </c>
      <c r="B18" s="16">
        <v>30</v>
      </c>
      <c r="C18" s="16">
        <v>6</v>
      </c>
      <c r="D18" s="14">
        <f t="shared" si="1"/>
        <v>36</v>
      </c>
      <c r="E18" s="15"/>
    </row>
    <row r="19" spans="1:5" ht="21.95" customHeight="1">
      <c r="A19" s="12" t="s">
        <v>161</v>
      </c>
      <c r="B19" s="16">
        <v>20</v>
      </c>
      <c r="C19" s="16">
        <v>4</v>
      </c>
      <c r="D19" s="14">
        <f t="shared" si="1"/>
        <v>24</v>
      </c>
      <c r="E19" s="15"/>
    </row>
    <row r="20" spans="1:5" ht="21.95" customHeight="1">
      <c r="A20" s="12" t="s">
        <v>162</v>
      </c>
      <c r="B20" s="16">
        <v>20</v>
      </c>
      <c r="C20" s="16">
        <v>4</v>
      </c>
      <c r="D20" s="14">
        <f t="shared" si="1"/>
        <v>24</v>
      </c>
      <c r="E20" s="15"/>
    </row>
    <row r="21" spans="1:5" ht="21.95" customHeight="1">
      <c r="A21" s="12" t="s">
        <v>163</v>
      </c>
      <c r="B21" s="16">
        <v>10</v>
      </c>
      <c r="C21" s="16">
        <v>2</v>
      </c>
      <c r="D21" s="14">
        <f t="shared" si="1"/>
        <v>12</v>
      </c>
      <c r="E21" s="15"/>
    </row>
    <row r="22" spans="1:5" ht="21.95" customHeight="1">
      <c r="A22" s="12" t="s">
        <v>164</v>
      </c>
      <c r="B22" s="16">
        <v>20</v>
      </c>
      <c r="C22" s="16">
        <v>4</v>
      </c>
      <c r="D22" s="14">
        <f t="shared" si="1"/>
        <v>24</v>
      </c>
      <c r="E22" s="15"/>
    </row>
    <row r="23" spans="1:5" ht="21.95" customHeight="1">
      <c r="A23" s="12" t="s">
        <v>165</v>
      </c>
      <c r="B23" s="16">
        <v>30</v>
      </c>
      <c r="C23" s="16">
        <v>11</v>
      </c>
      <c r="D23" s="14">
        <f t="shared" si="1"/>
        <v>41</v>
      </c>
      <c r="E23" s="15"/>
    </row>
    <row r="24" spans="1:5" ht="21.95" customHeight="1">
      <c r="A24" s="9" t="s">
        <v>166</v>
      </c>
      <c r="B24" s="9">
        <f>SUM(B25:B32)</f>
        <v>160</v>
      </c>
      <c r="C24" s="9">
        <f>SUM(C25:C32)</f>
        <v>15</v>
      </c>
      <c r="D24" s="10">
        <f t="shared" si="1"/>
        <v>175</v>
      </c>
      <c r="E24" s="11"/>
    </row>
    <row r="25" spans="1:5" ht="21.95" customHeight="1">
      <c r="A25" s="12" t="s">
        <v>151</v>
      </c>
      <c r="B25" s="16">
        <v>30</v>
      </c>
      <c r="C25" s="16">
        <v>5</v>
      </c>
      <c r="D25" s="14">
        <f t="shared" si="1"/>
        <v>35</v>
      </c>
      <c r="E25" s="15"/>
    </row>
    <row r="26" spans="1:5" ht="21.95" customHeight="1">
      <c r="A26" s="12" t="s">
        <v>167</v>
      </c>
      <c r="B26" s="16">
        <v>30</v>
      </c>
      <c r="C26" s="16"/>
      <c r="D26" s="14">
        <f t="shared" si="1"/>
        <v>30</v>
      </c>
      <c r="E26" s="15"/>
    </row>
    <row r="27" spans="1:5" ht="21.95" customHeight="1">
      <c r="A27" s="12" t="s">
        <v>168</v>
      </c>
      <c r="B27" s="16">
        <v>20</v>
      </c>
      <c r="C27" s="16">
        <v>2</v>
      </c>
      <c r="D27" s="14">
        <f t="shared" si="1"/>
        <v>22</v>
      </c>
      <c r="E27" s="15"/>
    </row>
    <row r="28" spans="1:5" ht="21.95" customHeight="1">
      <c r="A28" s="12" t="s">
        <v>169</v>
      </c>
      <c r="B28" s="16">
        <v>10</v>
      </c>
      <c r="C28" s="16">
        <v>2</v>
      </c>
      <c r="D28" s="14">
        <f t="shared" si="1"/>
        <v>12</v>
      </c>
      <c r="E28" s="15"/>
    </row>
    <row r="29" spans="1:5" ht="21.95" customHeight="1">
      <c r="A29" s="12" t="s">
        <v>170</v>
      </c>
      <c r="B29" s="16">
        <v>20</v>
      </c>
      <c r="C29" s="16">
        <v>2</v>
      </c>
      <c r="D29" s="14">
        <f t="shared" si="1"/>
        <v>22</v>
      </c>
      <c r="E29" s="15"/>
    </row>
    <row r="30" spans="1:5" ht="21.95" customHeight="1">
      <c r="A30" s="12" t="s">
        <v>171</v>
      </c>
      <c r="B30" s="16">
        <v>20</v>
      </c>
      <c r="C30" s="16">
        <v>2</v>
      </c>
      <c r="D30" s="14">
        <f t="shared" si="1"/>
        <v>22</v>
      </c>
      <c r="E30" s="15"/>
    </row>
    <row r="31" spans="1:5" ht="21.95" customHeight="1">
      <c r="A31" s="12" t="s">
        <v>172</v>
      </c>
      <c r="B31" s="16">
        <v>20</v>
      </c>
      <c r="C31" s="16"/>
      <c r="D31" s="14">
        <f t="shared" si="1"/>
        <v>20</v>
      </c>
      <c r="E31" s="15"/>
    </row>
    <row r="32" spans="1:5" ht="21.95" customHeight="1">
      <c r="A32" s="12" t="s">
        <v>173</v>
      </c>
      <c r="B32" s="16">
        <v>10</v>
      </c>
      <c r="C32" s="16">
        <v>2</v>
      </c>
      <c r="D32" s="14">
        <f t="shared" si="1"/>
        <v>12</v>
      </c>
      <c r="E32" s="15"/>
    </row>
    <row r="33" spans="1:5" ht="21.95" customHeight="1">
      <c r="A33" s="9" t="s">
        <v>174</v>
      </c>
      <c r="B33" s="9">
        <f>SUM(B34:B43)</f>
        <v>170</v>
      </c>
      <c r="C33" s="9">
        <f>SUM(C34:C43)</f>
        <v>46</v>
      </c>
      <c r="D33" s="10">
        <f t="shared" si="1"/>
        <v>216</v>
      </c>
      <c r="E33" s="11"/>
    </row>
    <row r="34" spans="1:5" ht="21.95" customHeight="1">
      <c r="A34" s="12" t="s">
        <v>151</v>
      </c>
      <c r="B34" s="16">
        <v>30</v>
      </c>
      <c r="C34" s="16">
        <v>11</v>
      </c>
      <c r="D34" s="14">
        <f t="shared" si="1"/>
        <v>41</v>
      </c>
      <c r="E34" s="15"/>
    </row>
    <row r="35" spans="1:5" ht="21.95" customHeight="1">
      <c r="A35" s="12" t="s">
        <v>175</v>
      </c>
      <c r="B35" s="16">
        <v>20</v>
      </c>
      <c r="C35" s="16">
        <v>2</v>
      </c>
      <c r="D35" s="14">
        <f t="shared" si="1"/>
        <v>22</v>
      </c>
      <c r="E35" s="15"/>
    </row>
    <row r="36" spans="1:5" ht="21.95" customHeight="1">
      <c r="A36" s="12" t="s">
        <v>176</v>
      </c>
      <c r="B36" s="16">
        <v>20</v>
      </c>
      <c r="C36" s="16">
        <v>4</v>
      </c>
      <c r="D36" s="14">
        <f t="shared" si="1"/>
        <v>24</v>
      </c>
      <c r="E36" s="15"/>
    </row>
    <row r="37" spans="1:5" ht="21.95" customHeight="1">
      <c r="A37" s="12" t="s">
        <v>177</v>
      </c>
      <c r="B37" s="16">
        <v>20</v>
      </c>
      <c r="C37" s="16">
        <v>4</v>
      </c>
      <c r="D37" s="14">
        <f t="shared" si="1"/>
        <v>24</v>
      </c>
      <c r="E37" s="15"/>
    </row>
    <row r="38" spans="1:5" ht="21.95" customHeight="1">
      <c r="A38" s="12" t="s">
        <v>178</v>
      </c>
      <c r="B38" s="16">
        <v>20</v>
      </c>
      <c r="C38" s="16">
        <v>4</v>
      </c>
      <c r="D38" s="14">
        <f t="shared" si="1"/>
        <v>24</v>
      </c>
      <c r="E38" s="15"/>
    </row>
    <row r="39" spans="1:5" ht="21.95" customHeight="1">
      <c r="A39" s="12" t="s">
        <v>179</v>
      </c>
      <c r="B39" s="16">
        <v>20</v>
      </c>
      <c r="C39" s="16">
        <v>9</v>
      </c>
      <c r="D39" s="14">
        <f t="shared" si="1"/>
        <v>29</v>
      </c>
      <c r="E39" s="15"/>
    </row>
    <row r="40" spans="1:5" ht="21.95" customHeight="1">
      <c r="A40" s="12" t="s">
        <v>180</v>
      </c>
      <c r="B40" s="17">
        <v>10</v>
      </c>
      <c r="C40" s="17">
        <v>4</v>
      </c>
      <c r="D40" s="14">
        <f t="shared" si="1"/>
        <v>14</v>
      </c>
      <c r="E40" s="15"/>
    </row>
    <row r="41" spans="1:5" ht="21.95" customHeight="1">
      <c r="A41" s="12" t="s">
        <v>181</v>
      </c>
      <c r="B41" s="17">
        <v>10</v>
      </c>
      <c r="C41" s="17">
        <v>2</v>
      </c>
      <c r="D41" s="14">
        <f t="shared" si="1"/>
        <v>12</v>
      </c>
      <c r="E41" s="15"/>
    </row>
    <row r="42" spans="1:5" ht="21.95" customHeight="1">
      <c r="A42" s="12" t="s">
        <v>182</v>
      </c>
      <c r="B42" s="17">
        <v>10</v>
      </c>
      <c r="C42" s="17">
        <v>4</v>
      </c>
      <c r="D42" s="14">
        <f t="shared" si="1"/>
        <v>14</v>
      </c>
      <c r="E42" s="15"/>
    </row>
    <row r="43" spans="1:5" ht="21.95" customHeight="1">
      <c r="A43" s="12" t="s">
        <v>183</v>
      </c>
      <c r="B43" s="17">
        <v>10</v>
      </c>
      <c r="C43" s="17">
        <v>2</v>
      </c>
      <c r="D43" s="14">
        <f t="shared" si="1"/>
        <v>12</v>
      </c>
      <c r="E43" s="15"/>
    </row>
    <row r="44" spans="1:5" ht="21.95" customHeight="1">
      <c r="A44" s="9" t="s">
        <v>184</v>
      </c>
      <c r="B44" s="9">
        <f>SUM(B45:B52)</f>
        <v>190</v>
      </c>
      <c r="C44" s="9">
        <f>SUM(C45:C52)</f>
        <v>35</v>
      </c>
      <c r="D44" s="10">
        <f t="shared" ref="D44:D75" si="2">B44+C44</f>
        <v>225</v>
      </c>
      <c r="E44" s="11"/>
    </row>
    <row r="45" spans="1:5" ht="21.95" customHeight="1">
      <c r="A45" s="12" t="s">
        <v>151</v>
      </c>
      <c r="B45" s="17">
        <v>30</v>
      </c>
      <c r="C45" s="17">
        <v>11</v>
      </c>
      <c r="D45" s="14">
        <f t="shared" si="2"/>
        <v>41</v>
      </c>
      <c r="E45" s="15"/>
    </row>
    <row r="46" spans="1:5" ht="21.95" customHeight="1">
      <c r="A46" s="12" t="s">
        <v>185</v>
      </c>
      <c r="B46" s="17">
        <v>20</v>
      </c>
      <c r="C46" s="17">
        <v>2</v>
      </c>
      <c r="D46" s="14">
        <f t="shared" si="2"/>
        <v>22</v>
      </c>
      <c r="E46" s="15"/>
    </row>
    <row r="47" spans="1:5" ht="21.95" customHeight="1">
      <c r="A47" s="12" t="s">
        <v>186</v>
      </c>
      <c r="B47" s="17">
        <v>10</v>
      </c>
      <c r="C47" s="17">
        <v>4</v>
      </c>
      <c r="D47" s="14">
        <f t="shared" si="2"/>
        <v>14</v>
      </c>
      <c r="E47" s="15"/>
    </row>
    <row r="48" spans="1:5" ht="21.95" customHeight="1">
      <c r="A48" s="12" t="s">
        <v>187</v>
      </c>
      <c r="B48" s="17">
        <v>20</v>
      </c>
      <c r="C48" s="17">
        <v>4</v>
      </c>
      <c r="D48" s="14">
        <f t="shared" si="2"/>
        <v>24</v>
      </c>
      <c r="E48" s="15"/>
    </row>
    <row r="49" spans="1:5" ht="21.95" customHeight="1">
      <c r="A49" s="12" t="s">
        <v>188</v>
      </c>
      <c r="B49" s="17">
        <v>30</v>
      </c>
      <c r="C49" s="17">
        <v>6</v>
      </c>
      <c r="D49" s="14">
        <f t="shared" si="2"/>
        <v>36</v>
      </c>
      <c r="E49" s="15"/>
    </row>
    <row r="50" spans="1:5" ht="21.95" customHeight="1">
      <c r="A50" s="12" t="s">
        <v>189</v>
      </c>
      <c r="B50" s="17">
        <v>30</v>
      </c>
      <c r="C50" s="17">
        <v>2</v>
      </c>
      <c r="D50" s="14">
        <f t="shared" si="2"/>
        <v>32</v>
      </c>
      <c r="E50" s="15"/>
    </row>
    <row r="51" spans="1:5" ht="21.95" customHeight="1">
      <c r="A51" s="12" t="s">
        <v>190</v>
      </c>
      <c r="B51" s="17">
        <v>30</v>
      </c>
      <c r="C51" s="17">
        <v>4</v>
      </c>
      <c r="D51" s="14">
        <f t="shared" si="2"/>
        <v>34</v>
      </c>
      <c r="E51" s="15"/>
    </row>
    <row r="52" spans="1:5" ht="21.95" customHeight="1">
      <c r="A52" s="12" t="s">
        <v>191</v>
      </c>
      <c r="B52" s="17">
        <v>20</v>
      </c>
      <c r="C52" s="17">
        <v>2</v>
      </c>
      <c r="D52" s="14">
        <f t="shared" si="2"/>
        <v>22</v>
      </c>
      <c r="E52" s="15"/>
    </row>
    <row r="53" spans="1:5" ht="21.95" customHeight="1">
      <c r="A53" s="9" t="s">
        <v>192</v>
      </c>
      <c r="B53" s="18">
        <v>120</v>
      </c>
      <c r="C53" s="18">
        <v>9</v>
      </c>
      <c r="D53" s="10">
        <f t="shared" si="2"/>
        <v>129</v>
      </c>
      <c r="E53" s="11"/>
    </row>
    <row r="54" spans="1:5" ht="21.95" customHeight="1">
      <c r="A54" s="9" t="s">
        <v>193</v>
      </c>
      <c r="B54" s="9">
        <f>SUM(B55:B59)</f>
        <v>120</v>
      </c>
      <c r="C54" s="9">
        <f>SUM(C55:C59)</f>
        <v>27</v>
      </c>
      <c r="D54" s="10">
        <f t="shared" si="2"/>
        <v>147</v>
      </c>
      <c r="E54" s="11"/>
    </row>
    <row r="55" spans="1:5" ht="21.95" customHeight="1">
      <c r="A55" s="12" t="s">
        <v>151</v>
      </c>
      <c r="B55" s="17">
        <v>30</v>
      </c>
      <c r="C55" s="17">
        <v>11</v>
      </c>
      <c r="D55" s="14">
        <f t="shared" si="2"/>
        <v>41</v>
      </c>
      <c r="E55" s="15"/>
    </row>
    <row r="56" spans="1:5" ht="21.95" customHeight="1">
      <c r="A56" s="12" t="s">
        <v>194</v>
      </c>
      <c r="B56" s="17">
        <v>20</v>
      </c>
      <c r="C56" s="17">
        <v>6</v>
      </c>
      <c r="D56" s="14">
        <f t="shared" si="2"/>
        <v>26</v>
      </c>
      <c r="E56" s="15"/>
    </row>
    <row r="57" spans="1:5" ht="21.95" customHeight="1">
      <c r="A57" s="12" t="s">
        <v>195</v>
      </c>
      <c r="B57" s="17">
        <v>30</v>
      </c>
      <c r="C57" s="17">
        <v>2</v>
      </c>
      <c r="D57" s="14">
        <f t="shared" si="2"/>
        <v>32</v>
      </c>
      <c r="E57" s="15"/>
    </row>
    <row r="58" spans="1:5" ht="21.95" customHeight="1">
      <c r="A58" s="12" t="s">
        <v>196</v>
      </c>
      <c r="B58" s="17">
        <v>30</v>
      </c>
      <c r="C58" s="17">
        <v>4</v>
      </c>
      <c r="D58" s="14">
        <f t="shared" si="2"/>
        <v>34</v>
      </c>
      <c r="E58" s="15"/>
    </row>
    <row r="59" spans="1:5" ht="21.95" customHeight="1">
      <c r="A59" s="12" t="s">
        <v>197</v>
      </c>
      <c r="B59" s="17">
        <v>10</v>
      </c>
      <c r="C59" s="17">
        <v>4</v>
      </c>
      <c r="D59" s="14">
        <f t="shared" si="2"/>
        <v>14</v>
      </c>
      <c r="E59" s="15"/>
    </row>
    <row r="60" spans="1:5" ht="21.95" customHeight="1">
      <c r="A60" s="9" t="s">
        <v>198</v>
      </c>
      <c r="B60" s="9">
        <f>SUM(B61:B68)</f>
        <v>140</v>
      </c>
      <c r="C60" s="9">
        <f>SUM(C61:C68)</f>
        <v>17</v>
      </c>
      <c r="D60" s="10">
        <f t="shared" si="2"/>
        <v>157</v>
      </c>
      <c r="E60" s="11"/>
    </row>
    <row r="61" spans="1:5" ht="21.95" customHeight="1">
      <c r="A61" s="12" t="s">
        <v>151</v>
      </c>
      <c r="B61" s="17">
        <v>10</v>
      </c>
      <c r="C61" s="17">
        <v>5</v>
      </c>
      <c r="D61" s="14">
        <f t="shared" si="2"/>
        <v>15</v>
      </c>
      <c r="E61" s="15"/>
    </row>
    <row r="62" spans="1:5" ht="21.95" customHeight="1">
      <c r="A62" s="12" t="s">
        <v>199</v>
      </c>
      <c r="B62" s="17">
        <v>20</v>
      </c>
      <c r="C62" s="17"/>
      <c r="D62" s="14">
        <f t="shared" si="2"/>
        <v>20</v>
      </c>
      <c r="E62" s="15"/>
    </row>
    <row r="63" spans="1:5" ht="21.95" customHeight="1">
      <c r="A63" s="12" t="s">
        <v>200</v>
      </c>
      <c r="B63" s="17">
        <v>20</v>
      </c>
      <c r="C63" s="17">
        <v>6</v>
      </c>
      <c r="D63" s="14">
        <f t="shared" si="2"/>
        <v>26</v>
      </c>
      <c r="E63" s="15"/>
    </row>
    <row r="64" spans="1:5" ht="21.95" customHeight="1">
      <c r="A64" s="12" t="s">
        <v>201</v>
      </c>
      <c r="B64" s="17">
        <v>10</v>
      </c>
      <c r="C64" s="17"/>
      <c r="D64" s="14">
        <f t="shared" si="2"/>
        <v>10</v>
      </c>
      <c r="E64" s="15"/>
    </row>
    <row r="65" spans="1:5" ht="21.95" customHeight="1">
      <c r="A65" s="12" t="s">
        <v>202</v>
      </c>
      <c r="B65" s="17">
        <v>20</v>
      </c>
      <c r="C65" s="17">
        <v>2</v>
      </c>
      <c r="D65" s="14">
        <f t="shared" si="2"/>
        <v>22</v>
      </c>
      <c r="E65" s="15"/>
    </row>
    <row r="66" spans="1:5" ht="21.95" customHeight="1">
      <c r="A66" s="12" t="s">
        <v>203</v>
      </c>
      <c r="B66" s="17">
        <v>10</v>
      </c>
      <c r="C66" s="17">
        <v>2</v>
      </c>
      <c r="D66" s="14">
        <f t="shared" si="2"/>
        <v>12</v>
      </c>
      <c r="E66" s="15"/>
    </row>
    <row r="67" spans="1:5" ht="21.95" customHeight="1">
      <c r="A67" s="12" t="s">
        <v>204</v>
      </c>
      <c r="B67" s="17">
        <v>30</v>
      </c>
      <c r="C67" s="17">
        <v>2</v>
      </c>
      <c r="D67" s="14">
        <f t="shared" si="2"/>
        <v>32</v>
      </c>
      <c r="E67" s="15"/>
    </row>
    <row r="68" spans="1:5" ht="21.95" customHeight="1">
      <c r="A68" s="12" t="s">
        <v>205</v>
      </c>
      <c r="B68" s="17">
        <v>20</v>
      </c>
      <c r="C68" s="17"/>
      <c r="D68" s="14">
        <f t="shared" si="2"/>
        <v>20</v>
      </c>
      <c r="E68" s="15"/>
    </row>
    <row r="69" spans="1:5" ht="21.95" customHeight="1">
      <c r="A69" s="9" t="s">
        <v>206</v>
      </c>
      <c r="B69" s="9">
        <f>SUM(B70:B80)</f>
        <v>170</v>
      </c>
      <c r="C69" s="9">
        <f>SUM(C70:C80)</f>
        <v>64</v>
      </c>
      <c r="D69" s="10">
        <f t="shared" si="2"/>
        <v>234</v>
      </c>
      <c r="E69" s="11"/>
    </row>
    <row r="70" spans="1:5" ht="21.95" customHeight="1">
      <c r="A70" s="12" t="s">
        <v>151</v>
      </c>
      <c r="B70" s="17">
        <v>10</v>
      </c>
      <c r="C70" s="17">
        <v>24</v>
      </c>
      <c r="D70" s="14">
        <f t="shared" si="2"/>
        <v>34</v>
      </c>
      <c r="E70" s="15"/>
    </row>
    <row r="71" spans="1:5" ht="21.95" customHeight="1">
      <c r="A71" s="12" t="s">
        <v>207</v>
      </c>
      <c r="B71" s="17">
        <v>10</v>
      </c>
      <c r="C71" s="17"/>
      <c r="D71" s="14">
        <f t="shared" si="2"/>
        <v>10</v>
      </c>
      <c r="E71" s="15"/>
    </row>
    <row r="72" spans="1:5" ht="21.95" customHeight="1">
      <c r="A72" s="12" t="s">
        <v>208</v>
      </c>
      <c r="B72" s="17">
        <v>10</v>
      </c>
      <c r="C72" s="17">
        <v>4</v>
      </c>
      <c r="D72" s="14">
        <f t="shared" si="2"/>
        <v>14</v>
      </c>
      <c r="E72" s="15"/>
    </row>
    <row r="73" spans="1:5" ht="21.95" customHeight="1">
      <c r="A73" s="12" t="s">
        <v>209</v>
      </c>
      <c r="B73" s="17">
        <v>20</v>
      </c>
      <c r="C73" s="17">
        <v>4</v>
      </c>
      <c r="D73" s="14">
        <f t="shared" si="2"/>
        <v>24</v>
      </c>
      <c r="E73" s="15"/>
    </row>
    <row r="74" spans="1:5" ht="21.95" customHeight="1">
      <c r="A74" s="12" t="s">
        <v>210</v>
      </c>
      <c r="B74" s="17">
        <v>10</v>
      </c>
      <c r="C74" s="17">
        <v>4</v>
      </c>
      <c r="D74" s="14">
        <f t="shared" si="2"/>
        <v>14</v>
      </c>
      <c r="E74" s="15"/>
    </row>
    <row r="75" spans="1:5" ht="21.95" customHeight="1">
      <c r="A75" s="12" t="s">
        <v>211</v>
      </c>
      <c r="B75" s="17">
        <v>20</v>
      </c>
      <c r="C75" s="17">
        <v>2</v>
      </c>
      <c r="D75" s="14">
        <f t="shared" si="2"/>
        <v>22</v>
      </c>
      <c r="E75" s="15"/>
    </row>
    <row r="76" spans="1:5" ht="21.95" customHeight="1">
      <c r="A76" s="12" t="s">
        <v>212</v>
      </c>
      <c r="B76" s="17">
        <v>20</v>
      </c>
      <c r="C76" s="17">
        <v>4</v>
      </c>
      <c r="D76" s="14">
        <f t="shared" ref="D76:D106" si="3">B76+C76</f>
        <v>24</v>
      </c>
      <c r="E76" s="15"/>
    </row>
    <row r="77" spans="1:5" ht="21.95" customHeight="1">
      <c r="A77" s="12" t="s">
        <v>213</v>
      </c>
      <c r="B77" s="17">
        <v>20</v>
      </c>
      <c r="C77" s="17">
        <v>5</v>
      </c>
      <c r="D77" s="14">
        <f t="shared" si="3"/>
        <v>25</v>
      </c>
      <c r="E77" s="15"/>
    </row>
    <row r="78" spans="1:5" ht="21.95" customHeight="1">
      <c r="A78" s="12" t="s">
        <v>214</v>
      </c>
      <c r="B78" s="17">
        <v>10</v>
      </c>
      <c r="C78" s="17">
        <v>5</v>
      </c>
      <c r="D78" s="14">
        <f t="shared" si="3"/>
        <v>15</v>
      </c>
      <c r="E78" s="15"/>
    </row>
    <row r="79" spans="1:5" ht="21.95" customHeight="1">
      <c r="A79" s="12" t="s">
        <v>215</v>
      </c>
      <c r="B79" s="17">
        <v>20</v>
      </c>
      <c r="C79" s="17">
        <v>4</v>
      </c>
      <c r="D79" s="14">
        <f t="shared" si="3"/>
        <v>24</v>
      </c>
      <c r="E79" s="15"/>
    </row>
    <row r="80" spans="1:5" ht="21.95" customHeight="1">
      <c r="A80" s="12" t="s">
        <v>216</v>
      </c>
      <c r="B80" s="17">
        <v>20</v>
      </c>
      <c r="C80" s="17">
        <v>8</v>
      </c>
      <c r="D80" s="14">
        <f t="shared" si="3"/>
        <v>28</v>
      </c>
      <c r="E80" s="15"/>
    </row>
    <row r="81" spans="1:5" ht="21.95" customHeight="1">
      <c r="A81" s="9" t="s">
        <v>217</v>
      </c>
      <c r="B81" s="9">
        <f>SUM(B82:B88)</f>
        <v>160</v>
      </c>
      <c r="C81" s="9">
        <f>SUM(C82:C88)</f>
        <v>34</v>
      </c>
      <c r="D81" s="10">
        <f t="shared" si="3"/>
        <v>194</v>
      </c>
      <c r="E81" s="11"/>
    </row>
    <row r="82" spans="1:5" ht="21.95" customHeight="1">
      <c r="A82" s="12" t="s">
        <v>151</v>
      </c>
      <c r="B82" s="17"/>
      <c r="C82" s="17">
        <v>7</v>
      </c>
      <c r="D82" s="14">
        <f t="shared" si="3"/>
        <v>7</v>
      </c>
      <c r="E82" s="15"/>
    </row>
    <row r="83" spans="1:5" ht="21.95" customHeight="1">
      <c r="A83" s="12" t="s">
        <v>218</v>
      </c>
      <c r="B83" s="17">
        <v>20</v>
      </c>
      <c r="C83" s="17">
        <v>2</v>
      </c>
      <c r="D83" s="14">
        <f t="shared" si="3"/>
        <v>22</v>
      </c>
      <c r="E83" s="15"/>
    </row>
    <row r="84" spans="1:5" ht="21.95" customHeight="1">
      <c r="A84" s="12" t="s">
        <v>219</v>
      </c>
      <c r="B84" s="17">
        <v>10</v>
      </c>
      <c r="C84" s="17">
        <v>4</v>
      </c>
      <c r="D84" s="14">
        <f t="shared" si="3"/>
        <v>14</v>
      </c>
      <c r="E84" s="15"/>
    </row>
    <row r="85" spans="1:5" ht="21.95" customHeight="1">
      <c r="A85" s="12" t="s">
        <v>220</v>
      </c>
      <c r="B85" s="17">
        <v>40</v>
      </c>
      <c r="C85" s="17">
        <v>5</v>
      </c>
      <c r="D85" s="14">
        <f t="shared" si="3"/>
        <v>45</v>
      </c>
      <c r="E85" s="15"/>
    </row>
    <row r="86" spans="1:5" ht="21.95" customHeight="1">
      <c r="A86" s="12" t="s">
        <v>221</v>
      </c>
      <c r="B86" s="17">
        <v>30</v>
      </c>
      <c r="C86" s="17">
        <v>4</v>
      </c>
      <c r="D86" s="14">
        <f t="shared" si="3"/>
        <v>34</v>
      </c>
      <c r="E86" s="15"/>
    </row>
    <row r="87" spans="1:5" ht="21.95" customHeight="1">
      <c r="A87" s="12" t="s">
        <v>222</v>
      </c>
      <c r="B87" s="17">
        <v>40</v>
      </c>
      <c r="C87" s="17">
        <v>8</v>
      </c>
      <c r="D87" s="14">
        <f t="shared" si="3"/>
        <v>48</v>
      </c>
      <c r="E87" s="15"/>
    </row>
    <row r="88" spans="1:5" ht="21.95" customHeight="1">
      <c r="A88" s="12" t="s">
        <v>223</v>
      </c>
      <c r="B88" s="17">
        <v>20</v>
      </c>
      <c r="C88" s="17">
        <v>4</v>
      </c>
      <c r="D88" s="14">
        <f t="shared" si="3"/>
        <v>24</v>
      </c>
      <c r="E88" s="15"/>
    </row>
    <row r="89" spans="1:5" ht="21.95" customHeight="1">
      <c r="A89" s="9" t="s">
        <v>224</v>
      </c>
      <c r="B89" s="9">
        <f>SUM(B90:B98)</f>
        <v>110</v>
      </c>
      <c r="C89" s="9">
        <f>SUM(C90:C98)</f>
        <v>37</v>
      </c>
      <c r="D89" s="10">
        <f t="shared" si="3"/>
        <v>147</v>
      </c>
      <c r="E89" s="11"/>
    </row>
    <row r="90" spans="1:5" ht="21.95" customHeight="1">
      <c r="A90" s="12" t="s">
        <v>151</v>
      </c>
      <c r="B90" s="17"/>
      <c r="C90" s="17">
        <v>7</v>
      </c>
      <c r="D90" s="14">
        <f t="shared" si="3"/>
        <v>7</v>
      </c>
      <c r="E90" s="15"/>
    </row>
    <row r="91" spans="1:5" ht="21.95" customHeight="1">
      <c r="A91" s="12" t="s">
        <v>225</v>
      </c>
      <c r="B91" s="17"/>
      <c r="C91" s="17">
        <v>4</v>
      </c>
      <c r="D91" s="14">
        <f t="shared" si="3"/>
        <v>4</v>
      </c>
      <c r="E91" s="15"/>
    </row>
    <row r="92" spans="1:5" ht="21.95" customHeight="1">
      <c r="A92" s="12" t="s">
        <v>226</v>
      </c>
      <c r="B92" s="17">
        <v>20</v>
      </c>
      <c r="C92" s="17">
        <v>4</v>
      </c>
      <c r="D92" s="14">
        <f t="shared" si="3"/>
        <v>24</v>
      </c>
      <c r="E92" s="15"/>
    </row>
    <row r="93" spans="1:5" ht="21.95" customHeight="1">
      <c r="A93" s="12" t="s">
        <v>227</v>
      </c>
      <c r="B93" s="17">
        <v>10</v>
      </c>
      <c r="C93" s="17">
        <v>4</v>
      </c>
      <c r="D93" s="14">
        <f t="shared" si="3"/>
        <v>14</v>
      </c>
      <c r="E93" s="15"/>
    </row>
    <row r="94" spans="1:5" ht="21.95" customHeight="1">
      <c r="A94" s="12" t="s">
        <v>228</v>
      </c>
      <c r="B94" s="17">
        <v>20</v>
      </c>
      <c r="C94" s="17">
        <v>6</v>
      </c>
      <c r="D94" s="14">
        <f t="shared" si="3"/>
        <v>26</v>
      </c>
      <c r="E94" s="15"/>
    </row>
    <row r="95" spans="1:5" ht="21.95" customHeight="1">
      <c r="A95" s="12" t="s">
        <v>229</v>
      </c>
      <c r="B95" s="17">
        <v>20</v>
      </c>
      <c r="C95" s="17">
        <v>4</v>
      </c>
      <c r="D95" s="14">
        <f t="shared" si="3"/>
        <v>24</v>
      </c>
      <c r="E95" s="15"/>
    </row>
    <row r="96" spans="1:5" ht="21.95" customHeight="1">
      <c r="A96" s="12" t="s">
        <v>230</v>
      </c>
      <c r="B96" s="17">
        <v>10</v>
      </c>
      <c r="C96" s="17">
        <v>2</v>
      </c>
      <c r="D96" s="14">
        <f t="shared" si="3"/>
        <v>12</v>
      </c>
      <c r="E96" s="15"/>
    </row>
    <row r="97" spans="1:5" ht="21.95" customHeight="1">
      <c r="A97" s="12" t="s">
        <v>231</v>
      </c>
      <c r="B97" s="17">
        <v>20</v>
      </c>
      <c r="C97" s="17">
        <v>2</v>
      </c>
      <c r="D97" s="14">
        <f t="shared" si="3"/>
        <v>22</v>
      </c>
      <c r="E97" s="15"/>
    </row>
    <row r="98" spans="1:5" ht="21.95" customHeight="1">
      <c r="A98" s="12" t="s">
        <v>232</v>
      </c>
      <c r="B98" s="17">
        <v>10</v>
      </c>
      <c r="C98" s="17">
        <v>4</v>
      </c>
      <c r="D98" s="14">
        <f t="shared" si="3"/>
        <v>14</v>
      </c>
      <c r="E98" s="15"/>
    </row>
    <row r="99" spans="1:5" ht="21.95" customHeight="1">
      <c r="A99" s="9" t="s">
        <v>233</v>
      </c>
      <c r="B99" s="9">
        <f>SUM(B100:B103)</f>
        <v>110</v>
      </c>
      <c r="C99" s="9">
        <f>SUM(C100:C103)</f>
        <v>24</v>
      </c>
      <c r="D99" s="10">
        <f t="shared" si="3"/>
        <v>134</v>
      </c>
      <c r="E99" s="11"/>
    </row>
    <row r="100" spans="1:5" ht="21.95" customHeight="1">
      <c r="A100" s="12" t="s">
        <v>151</v>
      </c>
      <c r="B100" s="17">
        <v>20</v>
      </c>
      <c r="C100" s="17">
        <v>3</v>
      </c>
      <c r="D100" s="14">
        <f t="shared" si="3"/>
        <v>23</v>
      </c>
      <c r="E100" s="15"/>
    </row>
    <row r="101" spans="1:5" ht="21.95" customHeight="1">
      <c r="A101" s="12" t="s">
        <v>234</v>
      </c>
      <c r="B101" s="17">
        <v>20</v>
      </c>
      <c r="C101" s="17">
        <v>5</v>
      </c>
      <c r="D101" s="14">
        <f t="shared" si="3"/>
        <v>25</v>
      </c>
      <c r="E101" s="15"/>
    </row>
    <row r="102" spans="1:5" ht="21.95" customHeight="1">
      <c r="A102" s="12" t="s">
        <v>235</v>
      </c>
      <c r="B102" s="17">
        <v>40</v>
      </c>
      <c r="C102" s="17">
        <v>12</v>
      </c>
      <c r="D102" s="14">
        <f t="shared" si="3"/>
        <v>52</v>
      </c>
      <c r="E102" s="15"/>
    </row>
    <row r="103" spans="1:5" ht="21.95" customHeight="1">
      <c r="A103" s="12" t="s">
        <v>236</v>
      </c>
      <c r="B103" s="17">
        <v>30</v>
      </c>
      <c r="C103" s="17">
        <v>4</v>
      </c>
      <c r="D103" s="14">
        <f t="shared" si="3"/>
        <v>34</v>
      </c>
      <c r="E103" s="15"/>
    </row>
    <row r="104" spans="1:5" ht="21.95" customHeight="1">
      <c r="A104" s="9" t="s">
        <v>237</v>
      </c>
      <c r="B104" s="18">
        <v>50</v>
      </c>
      <c r="C104" s="18">
        <v>3</v>
      </c>
      <c r="D104" s="10">
        <f t="shared" si="3"/>
        <v>53</v>
      </c>
      <c r="E104" s="11"/>
    </row>
    <row r="105" spans="1:5" ht="21.95" customHeight="1">
      <c r="A105" s="9" t="s">
        <v>238</v>
      </c>
      <c r="B105" s="18">
        <v>50</v>
      </c>
      <c r="C105" s="18">
        <v>3</v>
      </c>
      <c r="D105" s="10">
        <f t="shared" si="3"/>
        <v>53</v>
      </c>
      <c r="E105" s="11"/>
    </row>
    <row r="106" spans="1:5" ht="21.95" customHeight="1">
      <c r="A106" s="9" t="s">
        <v>239</v>
      </c>
      <c r="B106" s="18">
        <v>50</v>
      </c>
      <c r="C106" s="18">
        <v>6</v>
      </c>
      <c r="D106" s="10">
        <f t="shared" si="3"/>
        <v>56</v>
      </c>
      <c r="E106" s="11"/>
    </row>
    <row r="107" spans="1:5" ht="21.95" customHeight="1">
      <c r="A107" s="9" t="s">
        <v>240</v>
      </c>
      <c r="B107" s="18">
        <v>40</v>
      </c>
      <c r="C107" s="18">
        <v>3</v>
      </c>
      <c r="D107" s="10">
        <f>B107+C107</f>
        <v>43</v>
      </c>
      <c r="E107" s="11"/>
    </row>
    <row r="108" spans="1:5" ht="21.95" customHeight="1">
      <c r="E108" s="19"/>
    </row>
    <row r="109" spans="1:5" ht="21.95" customHeight="1">
      <c r="E109" s="19"/>
    </row>
    <row r="110" spans="1:5" ht="21.95" customHeight="1">
      <c r="E110" s="19"/>
    </row>
    <row r="111" spans="1:5" ht="21.95" customHeight="1">
      <c r="E111" s="19"/>
    </row>
    <row r="112" spans="1:5" ht="21.95" customHeight="1">
      <c r="E112" s="19"/>
    </row>
    <row r="113" spans="5:5" ht="21.95" customHeight="1">
      <c r="E113" s="19"/>
    </row>
    <row r="114" spans="5:5" ht="21.95" customHeight="1">
      <c r="E114" s="19"/>
    </row>
  </sheetData>
  <mergeCells count="3">
    <mergeCell ref="A1:D1"/>
    <mergeCell ref="B3:D3"/>
    <mergeCell ref="A3:A4"/>
  </mergeCells>
  <phoneticPr fontId="4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收支预算总表</vt:lpstr>
      <vt:lpstr>支出总表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专项转移支付（分市县）</vt:lpstr>
      <vt:lpstr>收支预算总表!Print_Area</vt:lpstr>
      <vt:lpstr>一般公共预算支出!Print_Area</vt:lpstr>
      <vt:lpstr>政府性基金预算支出!Print_Area</vt:lpstr>
      <vt:lpstr>支出总表!Print_Area</vt:lpstr>
      <vt:lpstr>收支预算总表!Print_Titles</vt:lpstr>
      <vt:lpstr>一般公共预算支出!Print_Titles</vt:lpstr>
      <vt:lpstr>政府性基金预算支出!Print_Titles</vt:lpstr>
      <vt:lpstr>支出总表!Print_Titles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adf</dc:creator>
  <cp:keywords/>
  <dc:description/>
  <cp:lastModifiedBy>adf</cp:lastModifiedBy>
  <cp:revision/>
  <cp:lastPrinted>2016-03-07T06:51:36Z</cp:lastPrinted>
  <dcterms:created xsi:type="dcterms:W3CDTF">2016-03-01T06:37:48Z</dcterms:created>
  <dcterms:modified xsi:type="dcterms:W3CDTF">2016-03-07T07:37:09Z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